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ocument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E326" i="9" s="1"/>
  <c r="B326" i="9" s="1"/>
  <c r="F326" i="9"/>
  <c r="H325" i="9"/>
  <c r="G325" i="9"/>
  <c r="E325" i="9" s="1"/>
  <c r="F325" i="9"/>
  <c r="H324" i="9"/>
  <c r="G324" i="9"/>
  <c r="F324" i="9"/>
  <c r="H323" i="9"/>
  <c r="E323" i="9" s="1"/>
  <c r="B323" i="9" s="1"/>
  <c r="G323" i="9"/>
  <c r="F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E312" i="9" s="1"/>
  <c r="B312" i="9" s="1"/>
  <c r="F312" i="9"/>
  <c r="H311" i="9"/>
  <c r="G311" i="9"/>
  <c r="F311" i="9"/>
  <c r="F310" i="9"/>
  <c r="F309" i="9"/>
  <c r="F308" i="9"/>
  <c r="H307" i="9"/>
  <c r="G307" i="9"/>
  <c r="F307" i="9"/>
  <c r="F306" i="9"/>
  <c r="H305" i="9"/>
  <c r="E305" i="9" s="1"/>
  <c r="G305" i="9"/>
  <c r="F305" i="9"/>
  <c r="B305" i="9"/>
  <c r="H304" i="9"/>
  <c r="G304" i="9"/>
  <c r="F304" i="9"/>
  <c r="E304" i="9"/>
  <c r="B304" i="9" s="1"/>
  <c r="H303" i="9"/>
  <c r="G303" i="9"/>
  <c r="E303" i="9" s="1"/>
  <c r="B303" i="9" s="1"/>
  <c r="F303" i="9"/>
  <c r="F302" i="9"/>
  <c r="F301" i="9"/>
  <c r="F300" i="9"/>
  <c r="F298" i="9" s="1"/>
  <c r="F299" i="9"/>
  <c r="F297" i="9"/>
  <c r="L296" i="9"/>
  <c r="F296" i="9" s="1"/>
  <c r="H296" i="9"/>
  <c r="F295" i="9"/>
  <c r="I294" i="9"/>
  <c r="H294" i="9"/>
  <c r="F294" i="9"/>
  <c r="E294" i="9"/>
  <c r="B294" i="9" s="1"/>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L278" i="9"/>
  <c r="E278" i="9"/>
  <c r="B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L270" i="9"/>
  <c r="F270" i="9" s="1"/>
  <c r="E270" i="9"/>
  <c r="B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L254" i="9"/>
  <c r="E254" i="9"/>
  <c r="B254" i="9"/>
  <c r="M253" i="9"/>
  <c r="L253" i="9"/>
  <c r="F253" i="9"/>
  <c r="E253" i="9"/>
  <c r="B253" i="9" s="1"/>
  <c r="M252" i="9"/>
  <c r="L252" i="9"/>
  <c r="F252" i="9"/>
  <c r="B252" i="9" s="1"/>
  <c r="E252" i="9"/>
  <c r="M251" i="9"/>
  <c r="L251" i="9"/>
  <c r="F251" i="9" s="1"/>
  <c r="B251" i="9" s="1"/>
  <c r="E251" i="9"/>
  <c r="M250" i="9"/>
  <c r="L250" i="9"/>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c r="E245" i="9"/>
  <c r="B245" i="9" s="1"/>
  <c r="M244" i="9"/>
  <c r="L244" i="9"/>
  <c r="F244" i="9"/>
  <c r="B244" i="9" s="1"/>
  <c r="E244" i="9"/>
  <c r="M243" i="9"/>
  <c r="L243" i="9"/>
  <c r="E243" i="9"/>
  <c r="M242" i="9"/>
  <c r="F242" i="9" s="1"/>
  <c r="B242" i="9" s="1"/>
  <c r="L242" i="9"/>
  <c r="E242" i="9"/>
  <c r="M241" i="9"/>
  <c r="L241" i="9"/>
  <c r="F241" i="9"/>
  <c r="E241" i="9"/>
  <c r="M240" i="9"/>
  <c r="F240" i="9" s="1"/>
  <c r="B240" i="9" s="1"/>
  <c r="L240" i="9"/>
  <c r="E240" i="9"/>
  <c r="M239" i="9"/>
  <c r="L239" i="9"/>
  <c r="F239" i="9" s="1"/>
  <c r="B239" i="9" s="1"/>
  <c r="E239" i="9"/>
  <c r="M238" i="9"/>
  <c r="F238" i="9" s="1"/>
  <c r="B238" i="9" s="1"/>
  <c r="L238" i="9"/>
  <c r="E238" i="9"/>
  <c r="M237" i="9"/>
  <c r="F237" i="9" s="1"/>
  <c r="L237" i="9"/>
  <c r="E237" i="9"/>
  <c r="M236" i="9"/>
  <c r="F236" i="9" s="1"/>
  <c r="B236" i="9" s="1"/>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E121" i="9" s="1"/>
  <c r="G121" i="9"/>
  <c r="F121" i="9"/>
  <c r="B121" i="9"/>
  <c r="H120" i="9"/>
  <c r="G120" i="9"/>
  <c r="F120" i="9"/>
  <c r="E120" i="9"/>
  <c r="B120" i="9" s="1"/>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E25" i="9"/>
  <c r="B25" i="9" s="1"/>
  <c r="F24" i="9"/>
  <c r="F4" i="9"/>
  <c r="O3" i="9"/>
  <c r="G296" i="9" s="1"/>
  <c r="E296" i="9" s="1"/>
  <c r="B296" i="9" s="1"/>
  <c r="I3" i="9"/>
  <c r="H3" i="9"/>
  <c r="G3" i="9"/>
  <c r="D104" i="8"/>
  <c r="C1681" i="1" s="1"/>
  <c r="D97" i="8"/>
  <c r="D92" i="8"/>
  <c r="D87" i="8"/>
  <c r="D82" i="8"/>
  <c r="D77" i="8"/>
  <c r="D72" i="8"/>
  <c r="D67" i="8"/>
  <c r="D62" i="8"/>
  <c r="D57" i="8"/>
  <c r="D52" i="8"/>
  <c r="D51" i="8"/>
  <c r="D46" i="8"/>
  <c r="D45" i="8" s="1"/>
  <c r="D37" i="8"/>
  <c r="D27" i="8"/>
  <c r="D25" i="8" s="1"/>
  <c r="C1602" i="1" s="1"/>
  <c r="D18" i="8"/>
  <c r="D8" i="8"/>
  <c r="D6" i="8" s="1"/>
  <c r="E44" i="7"/>
  <c r="D44" i="7"/>
  <c r="E39" i="7"/>
  <c r="E38" i="7" s="1"/>
  <c r="D39" i="7"/>
  <c r="D38" i="7" s="1"/>
  <c r="E30" i="7"/>
  <c r="D30" i="7"/>
  <c r="E23" i="7"/>
  <c r="D23" i="7"/>
  <c r="E22" i="7"/>
  <c r="D22" i="7"/>
  <c r="E14" i="7"/>
  <c r="D14" i="7"/>
  <c r="E7" i="7"/>
  <c r="E6" i="7" s="1"/>
  <c r="D7" i="7"/>
  <c r="D6" i="7" s="1"/>
  <c r="D5" i="7" s="1"/>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E466" i="4" s="1"/>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31" i="4" s="1"/>
  <c r="E428" i="4"/>
  <c r="F428" i="4" s="1"/>
  <c r="D428" i="4"/>
  <c r="E427" i="4"/>
  <c r="D427" i="4"/>
  <c r="D648" i="4" s="1"/>
  <c r="F648" i="4" s="1"/>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F273" i="4"/>
  <c r="D273" i="4"/>
  <c r="F272" i="4"/>
  <c r="F271" i="4"/>
  <c r="F270" i="4"/>
  <c r="E269" i="4"/>
  <c r="D269" i="4"/>
  <c r="F269" i="4" s="1"/>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E140" i="4"/>
  <c r="F139" i="4"/>
  <c r="F138" i="4"/>
  <c r="F137" i="4"/>
  <c r="F136" i="4"/>
  <c r="E135" i="4"/>
  <c r="F135" i="4" s="1"/>
  <c r="D135" i="4"/>
  <c r="D134" i="4" s="1"/>
  <c r="E134" i="4"/>
  <c r="F133" i="4"/>
  <c r="F132" i="4"/>
  <c r="F131" i="4"/>
  <c r="F130" i="4"/>
  <c r="E129" i="4"/>
  <c r="F129" i="4" s="1"/>
  <c r="D129" i="4"/>
  <c r="F128" i="4"/>
  <c r="F127" i="4"/>
  <c r="E126" i="4"/>
  <c r="E125" i="4" s="1"/>
  <c r="D121" i="1" s="1"/>
  <c r="D126" i="4"/>
  <c r="F126" i="4" s="1"/>
  <c r="D125" i="4"/>
  <c r="F125" i="4" s="1"/>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E68" i="4"/>
  <c r="D64" i="1" s="1"/>
  <c r="G64" i="1" s="1"/>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E49" i="4" s="1"/>
  <c r="D45" i="1" s="1"/>
  <c r="D50" i="4"/>
  <c r="F50" i="4" s="1"/>
  <c r="F48" i="4"/>
  <c r="F47" i="4"/>
  <c r="F46" i="4"/>
  <c r="F45" i="4"/>
  <c r="F44" i="4"/>
  <c r="E44" i="4"/>
  <c r="E43" i="4" s="1"/>
  <c r="D44" i="4"/>
  <c r="D43" i="4"/>
  <c r="F43" i="4" s="1"/>
  <c r="F42" i="4"/>
  <c r="F41" i="4"/>
  <c r="F40" i="4"/>
  <c r="F39" i="4"/>
  <c r="E39" i="4"/>
  <c r="D39" i="4"/>
  <c r="D7"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H27" i="3"/>
  <c r="G27" i="3"/>
  <c r="B27" i="3"/>
  <c r="I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H1684" i="1"/>
  <c r="C1684" i="1"/>
  <c r="G1684" i="1" s="1"/>
  <c r="C1683" i="1"/>
  <c r="H1683" i="1" s="1"/>
  <c r="C1682" i="1"/>
  <c r="G1682" i="1" s="1"/>
  <c r="C1680" i="1"/>
  <c r="G1680" i="1" s="1"/>
  <c r="G1679" i="1"/>
  <c r="C1679" i="1"/>
  <c r="H1679" i="1" s="1"/>
  <c r="C1678" i="1"/>
  <c r="G1678" i="1" s="1"/>
  <c r="H1677" i="1"/>
  <c r="G1677" i="1"/>
  <c r="C1677" i="1"/>
  <c r="C1676" i="1"/>
  <c r="G1675" i="1"/>
  <c r="C1675" i="1"/>
  <c r="H1675" i="1" s="1"/>
  <c r="C1674" i="1"/>
  <c r="H1673" i="1"/>
  <c r="G1673" i="1"/>
  <c r="C1673" i="1"/>
  <c r="H1672" i="1"/>
  <c r="C1672" i="1"/>
  <c r="G1672" i="1" s="1"/>
  <c r="G1671" i="1"/>
  <c r="C1671" i="1"/>
  <c r="H1671" i="1" s="1"/>
  <c r="H1670" i="1"/>
  <c r="C1670" i="1"/>
  <c r="G1670" i="1" s="1"/>
  <c r="H1669" i="1"/>
  <c r="G1669" i="1"/>
  <c r="C1669" i="1"/>
  <c r="H1668" i="1"/>
  <c r="C1668" i="1"/>
  <c r="G1668" i="1" s="1"/>
  <c r="G1667" i="1"/>
  <c r="C1667" i="1"/>
  <c r="H1667" i="1" s="1"/>
  <c r="H1666" i="1"/>
  <c r="C1666" i="1"/>
  <c r="G1666" i="1" s="1"/>
  <c r="H1665" i="1"/>
  <c r="G1665" i="1"/>
  <c r="C1665" i="1"/>
  <c r="C1664" i="1"/>
  <c r="G1664" i="1" s="1"/>
  <c r="G1663" i="1"/>
  <c r="C1663" i="1"/>
  <c r="H1663" i="1" s="1"/>
  <c r="C1662" i="1"/>
  <c r="G1662" i="1" s="1"/>
  <c r="H1661" i="1"/>
  <c r="G1661" i="1"/>
  <c r="C1661" i="1"/>
  <c r="C1660" i="1"/>
  <c r="G1659" i="1"/>
  <c r="C1659" i="1"/>
  <c r="H1659" i="1" s="1"/>
  <c r="C1658" i="1"/>
  <c r="H1657" i="1"/>
  <c r="G1657" i="1"/>
  <c r="C1657" i="1"/>
  <c r="H1656" i="1"/>
  <c r="C1656" i="1"/>
  <c r="G1656" i="1" s="1"/>
  <c r="G1655" i="1"/>
  <c r="C1655" i="1"/>
  <c r="H1655" i="1" s="1"/>
  <c r="H1654" i="1"/>
  <c r="C1654" i="1"/>
  <c r="G1654" i="1" s="1"/>
  <c r="H1653" i="1"/>
  <c r="G1653" i="1"/>
  <c r="C1653" i="1"/>
  <c r="H1652" i="1"/>
  <c r="C1652" i="1"/>
  <c r="G1652" i="1" s="1"/>
  <c r="G1651" i="1"/>
  <c r="C1651" i="1"/>
  <c r="H1651" i="1" s="1"/>
  <c r="H1650" i="1"/>
  <c r="C1650" i="1"/>
  <c r="G1650" i="1" s="1"/>
  <c r="H1649" i="1"/>
  <c r="G1649" i="1"/>
  <c r="C1649" i="1"/>
  <c r="C1648" i="1"/>
  <c r="G1648" i="1" s="1"/>
  <c r="G1647" i="1"/>
  <c r="C1647" i="1"/>
  <c r="H1647" i="1" s="1"/>
  <c r="C1646" i="1"/>
  <c r="G1646" i="1" s="1"/>
  <c r="H1645" i="1"/>
  <c r="G1645" i="1"/>
  <c r="C1645" i="1"/>
  <c r="C1644" i="1"/>
  <c r="G1643" i="1"/>
  <c r="C1643" i="1"/>
  <c r="H1643" i="1" s="1"/>
  <c r="C1642" i="1"/>
  <c r="H1641" i="1"/>
  <c r="G1641" i="1"/>
  <c r="C1641" i="1"/>
  <c r="H1640" i="1"/>
  <c r="C1640" i="1"/>
  <c r="G1640" i="1" s="1"/>
  <c r="G1639" i="1"/>
  <c r="C1639" i="1"/>
  <c r="H1639" i="1" s="1"/>
  <c r="H1638" i="1"/>
  <c r="C1638" i="1"/>
  <c r="G1638" i="1" s="1"/>
  <c r="H1637" i="1"/>
  <c r="G1637" i="1"/>
  <c r="C1637" i="1"/>
  <c r="H1636" i="1"/>
  <c r="C1636" i="1"/>
  <c r="G1636" i="1" s="1"/>
  <c r="G1635" i="1"/>
  <c r="C1635" i="1"/>
  <c r="H1635" i="1" s="1"/>
  <c r="H1634" i="1"/>
  <c r="C1634" i="1"/>
  <c r="G1634" i="1" s="1"/>
  <c r="H1633" i="1"/>
  <c r="G1633" i="1"/>
  <c r="C1633" i="1"/>
  <c r="C1632" i="1"/>
  <c r="G1632" i="1" s="1"/>
  <c r="G1631" i="1"/>
  <c r="C1631" i="1"/>
  <c r="H1631" i="1" s="1"/>
  <c r="C1630" i="1"/>
  <c r="G1630" i="1" s="1"/>
  <c r="H1629" i="1"/>
  <c r="G1629" i="1"/>
  <c r="C1629" i="1"/>
  <c r="C1628" i="1"/>
  <c r="G1627" i="1"/>
  <c r="C1627" i="1"/>
  <c r="H1627" i="1" s="1"/>
  <c r="C1626" i="1"/>
  <c r="H1625" i="1"/>
  <c r="G1625" i="1"/>
  <c r="C1625" i="1"/>
  <c r="H1624" i="1"/>
  <c r="C1624" i="1"/>
  <c r="G1624" i="1" s="1"/>
  <c r="G1623" i="1"/>
  <c r="C1623" i="1"/>
  <c r="H1623" i="1" s="1"/>
  <c r="H1622" i="1"/>
  <c r="C1622" i="1"/>
  <c r="G1622" i="1" s="1"/>
  <c r="C1620" i="1"/>
  <c r="G1619" i="1"/>
  <c r="C1619" i="1"/>
  <c r="H1619" i="1" s="1"/>
  <c r="C1618" i="1"/>
  <c r="H1617" i="1"/>
  <c r="G1617" i="1"/>
  <c r="C1617" i="1"/>
  <c r="H1616" i="1"/>
  <c r="C1616" i="1"/>
  <c r="G1616" i="1" s="1"/>
  <c r="G1615" i="1"/>
  <c r="C1615" i="1"/>
  <c r="H1615" i="1" s="1"/>
  <c r="H1614" i="1"/>
  <c r="C1614" i="1"/>
  <c r="G1614" i="1" s="1"/>
  <c r="C1613" i="1"/>
  <c r="H1613" i="1" s="1"/>
  <c r="H1612" i="1"/>
  <c r="C1612" i="1"/>
  <c r="G1612" i="1" s="1"/>
  <c r="G1611" i="1"/>
  <c r="C1611" i="1"/>
  <c r="H1611" i="1" s="1"/>
  <c r="H1610" i="1"/>
  <c r="C1610" i="1"/>
  <c r="G1610" i="1" s="1"/>
  <c r="H1609" i="1"/>
  <c r="G1609" i="1"/>
  <c r="C1609" i="1"/>
  <c r="C1608" i="1"/>
  <c r="G1608" i="1" s="1"/>
  <c r="G1607" i="1"/>
  <c r="C1607" i="1"/>
  <c r="H1607" i="1" s="1"/>
  <c r="C1606" i="1"/>
  <c r="G1606" i="1" s="1"/>
  <c r="C1605" i="1"/>
  <c r="G1605" i="1" s="1"/>
  <c r="C1603" i="1"/>
  <c r="H1603" i="1" s="1"/>
  <c r="H1601" i="1"/>
  <c r="G1601" i="1"/>
  <c r="C1601" i="1"/>
  <c r="H1600" i="1"/>
  <c r="G1600" i="1"/>
  <c r="C1600" i="1"/>
  <c r="C1599" i="1"/>
  <c r="H1598" i="1"/>
  <c r="C1598" i="1"/>
  <c r="G1598" i="1" s="1"/>
  <c r="H1597" i="1"/>
  <c r="G1597" i="1"/>
  <c r="C1597" i="1"/>
  <c r="C1596" i="1"/>
  <c r="G1595" i="1"/>
  <c r="C1595" i="1"/>
  <c r="H1595" i="1" s="1"/>
  <c r="C1594" i="1"/>
  <c r="H1593" i="1"/>
  <c r="G1593" i="1"/>
  <c r="C1593" i="1"/>
  <c r="H1592" i="1"/>
  <c r="G1592" i="1"/>
  <c r="C1592" i="1"/>
  <c r="C1591" i="1"/>
  <c r="H1590" i="1"/>
  <c r="C1590" i="1"/>
  <c r="G1590" i="1" s="1"/>
  <c r="H1589" i="1"/>
  <c r="G1589" i="1"/>
  <c r="C1589" i="1"/>
  <c r="C1588" i="1"/>
  <c r="C1587" i="1"/>
  <c r="H1587" i="1" s="1"/>
  <c r="C1586" i="1"/>
  <c r="C1585" i="1"/>
  <c r="G1585" i="1" s="1"/>
  <c r="H1584" i="1"/>
  <c r="G1584" i="1"/>
  <c r="C1584" i="1"/>
  <c r="C1583" i="1"/>
  <c r="C1582" i="1"/>
  <c r="G1582" i="1" s="1"/>
  <c r="G1581" i="1"/>
  <c r="D1581" i="1"/>
  <c r="C1581" i="1"/>
  <c r="D1580" i="1"/>
  <c r="C1580" i="1"/>
  <c r="D1579" i="1"/>
  <c r="C1579" i="1"/>
  <c r="G1578" i="1"/>
  <c r="D1578" i="1"/>
  <c r="C1578" i="1"/>
  <c r="J1578" i="1" s="1"/>
  <c r="G1577" i="1"/>
  <c r="D1577" i="1"/>
  <c r="C1577" i="1"/>
  <c r="H1577" i="1" s="1"/>
  <c r="G1576" i="1"/>
  <c r="D1576" i="1"/>
  <c r="C1576" i="1"/>
  <c r="D1575" i="1"/>
  <c r="C1575" i="1"/>
  <c r="D1574" i="1"/>
  <c r="C1574" i="1"/>
  <c r="G1573" i="1"/>
  <c r="D1573" i="1"/>
  <c r="C1573" i="1"/>
  <c r="J1573" i="1" s="1"/>
  <c r="G1572" i="1"/>
  <c r="D1572" i="1"/>
  <c r="C1572" i="1"/>
  <c r="H1572" i="1" s="1"/>
  <c r="G1571" i="1"/>
  <c r="D1571" i="1"/>
  <c r="C1571" i="1"/>
  <c r="H1571" i="1" s="1"/>
  <c r="G1570" i="1"/>
  <c r="D1570" i="1"/>
  <c r="C1570" i="1"/>
  <c r="D1569" i="1"/>
  <c r="C1569" i="1"/>
  <c r="D1568" i="1"/>
  <c r="C1568" i="1"/>
  <c r="H1567" i="1"/>
  <c r="G1567" i="1"/>
  <c r="D1567" i="1"/>
  <c r="J1567" i="1" s="1"/>
  <c r="C1567" i="1"/>
  <c r="J1566" i="1"/>
  <c r="D1566" i="1"/>
  <c r="C1566" i="1"/>
  <c r="G1566" i="1" s="1"/>
  <c r="H1565" i="1"/>
  <c r="G1565" i="1"/>
  <c r="D1565" i="1"/>
  <c r="J1565" i="1" s="1"/>
  <c r="C1565" i="1"/>
  <c r="J1564" i="1"/>
  <c r="D1564" i="1"/>
  <c r="C1564" i="1"/>
  <c r="D1563" i="1"/>
  <c r="C1563" i="1"/>
  <c r="G1563" i="1" s="1"/>
  <c r="H1562" i="1"/>
  <c r="G1562" i="1"/>
  <c r="D1562" i="1"/>
  <c r="J1562" i="1" s="1"/>
  <c r="C1562" i="1"/>
  <c r="J1561" i="1"/>
  <c r="D1561" i="1"/>
  <c r="C1561" i="1"/>
  <c r="G1561" i="1" s="1"/>
  <c r="H1560" i="1"/>
  <c r="G1560" i="1"/>
  <c r="D1560" i="1"/>
  <c r="J1560" i="1" s="1"/>
  <c r="C1560" i="1"/>
  <c r="J1559" i="1"/>
  <c r="D1559" i="1"/>
  <c r="C1559" i="1"/>
  <c r="H1558" i="1"/>
  <c r="G1558" i="1"/>
  <c r="I1558" i="1" s="1"/>
  <c r="D1558" i="1"/>
  <c r="J1558" i="1" s="1"/>
  <c r="C1558" i="1"/>
  <c r="D1557" i="1"/>
  <c r="J1557" i="1" s="1"/>
  <c r="C1557" i="1"/>
  <c r="D1556" i="1"/>
  <c r="C1556" i="1"/>
  <c r="G1556" i="1" s="1"/>
  <c r="D1555" i="1"/>
  <c r="C1555" i="1"/>
  <c r="H1554" i="1"/>
  <c r="G1554" i="1"/>
  <c r="I1554" i="1" s="1"/>
  <c r="D1554" i="1"/>
  <c r="J1554" i="1" s="1"/>
  <c r="C1554" i="1"/>
  <c r="D1553" i="1"/>
  <c r="J1553" i="1" s="1"/>
  <c r="C1553" i="1"/>
  <c r="G1553" i="1" s="1"/>
  <c r="H1552" i="1"/>
  <c r="G1552" i="1"/>
  <c r="D1552" i="1"/>
  <c r="C1552" i="1"/>
  <c r="J1552" i="1" s="1"/>
  <c r="J1551" i="1"/>
  <c r="D1551" i="1"/>
  <c r="C1551" i="1"/>
  <c r="G1551" i="1" s="1"/>
  <c r="H1550" i="1"/>
  <c r="G1550" i="1"/>
  <c r="D1550" i="1"/>
  <c r="C1550" i="1"/>
  <c r="J1550" i="1" s="1"/>
  <c r="J1549" i="1"/>
  <c r="D1549" i="1"/>
  <c r="C1549" i="1"/>
  <c r="H1548" i="1"/>
  <c r="G1548" i="1"/>
  <c r="I1548" i="1" s="1"/>
  <c r="D1548" i="1"/>
  <c r="C1548" i="1"/>
  <c r="J1548" i="1" s="1"/>
  <c r="J1547" i="1"/>
  <c r="D1547" i="1"/>
  <c r="C1547" i="1"/>
  <c r="G1546" i="1"/>
  <c r="D1546" i="1"/>
  <c r="J1546" i="1" s="1"/>
  <c r="C1546" i="1"/>
  <c r="H1546" i="1" s="1"/>
  <c r="D1545" i="1"/>
  <c r="C1545" i="1"/>
  <c r="G1544" i="1"/>
  <c r="I1544" i="1" s="1"/>
  <c r="D1544" i="1"/>
  <c r="J1544" i="1" s="1"/>
  <c r="C1544" i="1"/>
  <c r="H1544" i="1" s="1"/>
  <c r="D1543" i="1"/>
  <c r="C1543" i="1"/>
  <c r="G1542" i="1"/>
  <c r="D1542" i="1"/>
  <c r="J1542" i="1" s="1"/>
  <c r="C1542" i="1"/>
  <c r="H1542" i="1" s="1"/>
  <c r="D1541" i="1"/>
  <c r="C1541" i="1"/>
  <c r="D1540" i="1"/>
  <c r="C1540" i="1"/>
  <c r="D1539" i="1"/>
  <c r="C1539" i="1"/>
  <c r="D1538" i="1"/>
  <c r="C1538" i="1"/>
  <c r="D1536" i="1"/>
  <c r="C1536" i="1"/>
  <c r="D1535" i="1"/>
  <c r="C1535" i="1"/>
  <c r="D1534" i="1"/>
  <c r="C1534" i="1"/>
  <c r="D1533" i="1"/>
  <c r="C1533" i="1"/>
  <c r="G1533" i="1" s="1"/>
  <c r="H1532" i="1"/>
  <c r="D1532" i="1"/>
  <c r="C1532" i="1"/>
  <c r="G1532" i="1" s="1"/>
  <c r="H1531" i="1"/>
  <c r="D1531" i="1"/>
  <c r="C1531" i="1"/>
  <c r="G1531" i="1" s="1"/>
  <c r="D1530" i="1"/>
  <c r="C1530" i="1"/>
  <c r="G1530" i="1" s="1"/>
  <c r="D1529" i="1"/>
  <c r="C1529" i="1"/>
  <c r="G1529" i="1" s="1"/>
  <c r="H1528" i="1"/>
  <c r="D1528" i="1"/>
  <c r="C1528" i="1"/>
  <c r="G1528" i="1" s="1"/>
  <c r="H1527" i="1"/>
  <c r="D1527" i="1"/>
  <c r="C1527" i="1"/>
  <c r="G1527" i="1" s="1"/>
  <c r="D1526" i="1"/>
  <c r="C1526" i="1"/>
  <c r="G1526" i="1" s="1"/>
  <c r="D1525" i="1"/>
  <c r="C1525" i="1"/>
  <c r="G1525" i="1" s="1"/>
  <c r="H1524" i="1"/>
  <c r="D1524" i="1"/>
  <c r="C1524" i="1"/>
  <c r="G1524" i="1" s="1"/>
  <c r="H1523" i="1"/>
  <c r="D1523" i="1"/>
  <c r="C1523" i="1"/>
  <c r="G1523" i="1" s="1"/>
  <c r="D1522" i="1"/>
  <c r="C1522" i="1"/>
  <c r="G1522" i="1" s="1"/>
  <c r="D1521" i="1"/>
  <c r="C1521" i="1"/>
  <c r="G1521" i="1" s="1"/>
  <c r="H1520" i="1"/>
  <c r="D1520" i="1"/>
  <c r="C1520" i="1"/>
  <c r="G1520" i="1" s="1"/>
  <c r="H1519" i="1"/>
  <c r="D1519" i="1"/>
  <c r="C1519" i="1"/>
  <c r="G1519" i="1" s="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G1511" i="1" s="1"/>
  <c r="D1510" i="1"/>
  <c r="D1509" i="1"/>
  <c r="C1509" i="1"/>
  <c r="G1509" i="1" s="1"/>
  <c r="H1508" i="1"/>
  <c r="D1508" i="1"/>
  <c r="C1508" i="1"/>
  <c r="G1508" i="1" s="1"/>
  <c r="H1507" i="1"/>
  <c r="D1507" i="1"/>
  <c r="C1507" i="1"/>
  <c r="G1507" i="1" s="1"/>
  <c r="D1506" i="1"/>
  <c r="C1506" i="1"/>
  <c r="G1506" i="1" s="1"/>
  <c r="D1505" i="1"/>
  <c r="C1505" i="1"/>
  <c r="G1505" i="1" s="1"/>
  <c r="H1504" i="1"/>
  <c r="D1504" i="1"/>
  <c r="C1504" i="1"/>
  <c r="G1504" i="1" s="1"/>
  <c r="H1503" i="1"/>
  <c r="D1503" i="1"/>
  <c r="C1503" i="1"/>
  <c r="G1503" i="1" s="1"/>
  <c r="D1502" i="1"/>
  <c r="C1502" i="1"/>
  <c r="G1502" i="1" s="1"/>
  <c r="D1501" i="1"/>
  <c r="C1501" i="1"/>
  <c r="G1501" i="1" s="1"/>
  <c r="H1500" i="1"/>
  <c r="D1500" i="1"/>
  <c r="C1500" i="1"/>
  <c r="G1500" i="1" s="1"/>
  <c r="H1499" i="1"/>
  <c r="D1499" i="1"/>
  <c r="C1499" i="1"/>
  <c r="G1499" i="1" s="1"/>
  <c r="D1498" i="1"/>
  <c r="C1498" i="1"/>
  <c r="G1498" i="1" s="1"/>
  <c r="D1497" i="1"/>
  <c r="C1497" i="1"/>
  <c r="G1497" i="1" s="1"/>
  <c r="H1496" i="1"/>
  <c r="D1496" i="1"/>
  <c r="C1496" i="1"/>
  <c r="G1496" i="1" s="1"/>
  <c r="H1495" i="1"/>
  <c r="D1495" i="1"/>
  <c r="C1495" i="1"/>
  <c r="G1495" i="1" s="1"/>
  <c r="D1494" i="1"/>
  <c r="C1494" i="1"/>
  <c r="G1494" i="1" s="1"/>
  <c r="D1493" i="1"/>
  <c r="C1493" i="1"/>
  <c r="G1493" i="1" s="1"/>
  <c r="H1492" i="1"/>
  <c r="D1492" i="1"/>
  <c r="C1492" i="1"/>
  <c r="G1492" i="1" s="1"/>
  <c r="H1491" i="1"/>
  <c r="D1491" i="1"/>
  <c r="C1491" i="1"/>
  <c r="G1491" i="1" s="1"/>
  <c r="D1490" i="1"/>
  <c r="C1490" i="1"/>
  <c r="G1490" i="1" s="1"/>
  <c r="D1489" i="1"/>
  <c r="C1489" i="1"/>
  <c r="G1489" i="1" s="1"/>
  <c r="H1488" i="1"/>
  <c r="D1488" i="1"/>
  <c r="C1488" i="1"/>
  <c r="G1488" i="1" s="1"/>
  <c r="H1487" i="1"/>
  <c r="D1487" i="1"/>
  <c r="C1487" i="1"/>
  <c r="G1487" i="1" s="1"/>
  <c r="D1486" i="1"/>
  <c r="C1486" i="1"/>
  <c r="G1486" i="1" s="1"/>
  <c r="D1485" i="1"/>
  <c r="H1484" i="1"/>
  <c r="D1484" i="1"/>
  <c r="C1484" i="1"/>
  <c r="G1484" i="1" s="1"/>
  <c r="H1483" i="1"/>
  <c r="D1483" i="1"/>
  <c r="C1483" i="1"/>
  <c r="G1483" i="1" s="1"/>
  <c r="D1482" i="1"/>
  <c r="C1482" i="1"/>
  <c r="G1482" i="1" s="1"/>
  <c r="D1481" i="1"/>
  <c r="C1481" i="1"/>
  <c r="G1481" i="1" s="1"/>
  <c r="H1480" i="1"/>
  <c r="D1480" i="1"/>
  <c r="C1480" i="1"/>
  <c r="G1480" i="1" s="1"/>
  <c r="H1479" i="1"/>
  <c r="D1479" i="1"/>
  <c r="C1479" i="1"/>
  <c r="G1479" i="1" s="1"/>
  <c r="D1478" i="1"/>
  <c r="C1478" i="1"/>
  <c r="G1478" i="1" s="1"/>
  <c r="D1477" i="1"/>
  <c r="C1477" i="1"/>
  <c r="G1477" i="1" s="1"/>
  <c r="H1476" i="1"/>
  <c r="D1476" i="1"/>
  <c r="C1476" i="1"/>
  <c r="G1476" i="1" s="1"/>
  <c r="H1475" i="1"/>
  <c r="D1475" i="1"/>
  <c r="C1475" i="1"/>
  <c r="G1475" i="1" s="1"/>
  <c r="D1474" i="1"/>
  <c r="C1474" i="1"/>
  <c r="G1474" i="1" s="1"/>
  <c r="D1473" i="1"/>
  <c r="C1473" i="1"/>
  <c r="G1473" i="1" s="1"/>
  <c r="H1472" i="1"/>
  <c r="D1472" i="1"/>
  <c r="C1472" i="1"/>
  <c r="G1472" i="1" s="1"/>
  <c r="H1471" i="1"/>
  <c r="D1471" i="1"/>
  <c r="C1471" i="1"/>
  <c r="G1471" i="1" s="1"/>
  <c r="D1470" i="1"/>
  <c r="C1470" i="1"/>
  <c r="G1470" i="1" s="1"/>
  <c r="D1469" i="1"/>
  <c r="C1469" i="1"/>
  <c r="G1469" i="1" s="1"/>
  <c r="H1468" i="1"/>
  <c r="D1468" i="1"/>
  <c r="C1468" i="1"/>
  <c r="G1468" i="1" s="1"/>
  <c r="H1467" i="1"/>
  <c r="D1467" i="1"/>
  <c r="C1467" i="1"/>
  <c r="G1467" i="1" s="1"/>
  <c r="D1466" i="1"/>
  <c r="C1466" i="1"/>
  <c r="G1466" i="1" s="1"/>
  <c r="D1465" i="1"/>
  <c r="C1465" i="1"/>
  <c r="G1465" i="1" s="1"/>
  <c r="H1464" i="1"/>
  <c r="D1464" i="1"/>
  <c r="C1464" i="1"/>
  <c r="G1464" i="1" s="1"/>
  <c r="H1463" i="1"/>
  <c r="D1463" i="1"/>
  <c r="C1463" i="1"/>
  <c r="G1463" i="1" s="1"/>
  <c r="D1462" i="1"/>
  <c r="C1462" i="1"/>
  <c r="G1462" i="1" s="1"/>
  <c r="D1461" i="1"/>
  <c r="C1461" i="1"/>
  <c r="G1461" i="1" s="1"/>
  <c r="H1460" i="1"/>
  <c r="D1460" i="1"/>
  <c r="C1460" i="1"/>
  <c r="G1460" i="1" s="1"/>
  <c r="H1459" i="1"/>
  <c r="D1459" i="1"/>
  <c r="C1459" i="1"/>
  <c r="G1459" i="1" s="1"/>
  <c r="D1458" i="1"/>
  <c r="C1458" i="1"/>
  <c r="G1458" i="1" s="1"/>
  <c r="D1457" i="1"/>
  <c r="C1457" i="1"/>
  <c r="G1457" i="1" s="1"/>
  <c r="H1456" i="1"/>
  <c r="D1456" i="1"/>
  <c r="C1456" i="1"/>
  <c r="G1456" i="1" s="1"/>
  <c r="H1455" i="1"/>
  <c r="D1455" i="1"/>
  <c r="C1455" i="1"/>
  <c r="G1455" i="1" s="1"/>
  <c r="D1454" i="1"/>
  <c r="C1454" i="1"/>
  <c r="G1454" i="1" s="1"/>
  <c r="D1453" i="1"/>
  <c r="C1453" i="1"/>
  <c r="G1453" i="1" s="1"/>
  <c r="H1452" i="1"/>
  <c r="D1452" i="1"/>
  <c r="C1452" i="1"/>
  <c r="G1452" i="1" s="1"/>
  <c r="H1451" i="1"/>
  <c r="D1451" i="1"/>
  <c r="C1451" i="1"/>
  <c r="G1451" i="1" s="1"/>
  <c r="D1450" i="1"/>
  <c r="C1450" i="1"/>
  <c r="G1450" i="1" s="1"/>
  <c r="D1449" i="1"/>
  <c r="C1449" i="1"/>
  <c r="G1449" i="1" s="1"/>
  <c r="H1448" i="1"/>
  <c r="D1448" i="1"/>
  <c r="C1448" i="1"/>
  <c r="G1448" i="1" s="1"/>
  <c r="H1447" i="1"/>
  <c r="D1447" i="1"/>
  <c r="C1447" i="1"/>
  <c r="G1447" i="1" s="1"/>
  <c r="D1446" i="1"/>
  <c r="C1446" i="1"/>
  <c r="G1446" i="1" s="1"/>
  <c r="D1445" i="1"/>
  <c r="C1445" i="1"/>
  <c r="G1445" i="1" s="1"/>
  <c r="H1444" i="1"/>
  <c r="D1444" i="1"/>
  <c r="C1444" i="1"/>
  <c r="G1444" i="1" s="1"/>
  <c r="H1443" i="1"/>
  <c r="D1443" i="1"/>
  <c r="C1443" i="1"/>
  <c r="G1443" i="1" s="1"/>
  <c r="D1442" i="1"/>
  <c r="C1442" i="1"/>
  <c r="G1442" i="1" s="1"/>
  <c r="D1441" i="1"/>
  <c r="C1441" i="1"/>
  <c r="G1441" i="1" s="1"/>
  <c r="H1440" i="1"/>
  <c r="D1440" i="1"/>
  <c r="C1440" i="1"/>
  <c r="G1440" i="1" s="1"/>
  <c r="H1439" i="1"/>
  <c r="D1439" i="1"/>
  <c r="C1439" i="1"/>
  <c r="G1439" i="1" s="1"/>
  <c r="D1438" i="1"/>
  <c r="C1438" i="1"/>
  <c r="G1438" i="1" s="1"/>
  <c r="D1437" i="1"/>
  <c r="C1437" i="1"/>
  <c r="G1437" i="1" s="1"/>
  <c r="H1436" i="1"/>
  <c r="D1436" i="1"/>
  <c r="C1436" i="1"/>
  <c r="G1436" i="1" s="1"/>
  <c r="H1435" i="1"/>
  <c r="D1435" i="1"/>
  <c r="C1435" i="1"/>
  <c r="G1435" i="1" s="1"/>
  <c r="D1434" i="1"/>
  <c r="C1434" i="1"/>
  <c r="G1434" i="1" s="1"/>
  <c r="D1433" i="1"/>
  <c r="C1433" i="1"/>
  <c r="G1433" i="1" s="1"/>
  <c r="H1432" i="1"/>
  <c r="D1432" i="1"/>
  <c r="C1432" i="1"/>
  <c r="G1432" i="1" s="1"/>
  <c r="C1431" i="1"/>
  <c r="D1430" i="1"/>
  <c r="C1430" i="1"/>
  <c r="G1430" i="1" s="1"/>
  <c r="H1429" i="1"/>
  <c r="D1429" i="1"/>
  <c r="C1429" i="1"/>
  <c r="G1429" i="1" s="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H730" i="1"/>
  <c r="G730" i="1"/>
  <c r="D730" i="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G648" i="1" s="1"/>
  <c r="C648" i="1"/>
  <c r="D647" i="1"/>
  <c r="H647" i="1" s="1"/>
  <c r="C647" i="1"/>
  <c r="D646" i="1"/>
  <c r="H646" i="1" s="1"/>
  <c r="C646" i="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C422" i="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D195" i="1"/>
  <c r="G195" i="1" s="1"/>
  <c r="C195" i="1"/>
  <c r="H194" i="1"/>
  <c r="G194" i="1"/>
  <c r="D194" i="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D182" i="1"/>
  <c r="H182" i="1" s="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C174" i="1"/>
  <c r="H173" i="1"/>
  <c r="D173" i="1"/>
  <c r="G173" i="1" s="1"/>
  <c r="C173" i="1"/>
  <c r="H172" i="1"/>
  <c r="G172" i="1"/>
  <c r="D172" i="1"/>
  <c r="C172" i="1"/>
  <c r="H171" i="1"/>
  <c r="D171" i="1"/>
  <c r="G171" i="1" s="1"/>
  <c r="C171" i="1"/>
  <c r="H170" i="1"/>
  <c r="G170" i="1"/>
  <c r="D170" i="1"/>
  <c r="C170" i="1"/>
  <c r="H169" i="1"/>
  <c r="D169" i="1"/>
  <c r="G169" i="1" s="1"/>
  <c r="C169" i="1"/>
  <c r="H168" i="1"/>
  <c r="D168" i="1"/>
  <c r="G168" i="1" s="1"/>
  <c r="C168" i="1"/>
  <c r="H167" i="1"/>
  <c r="D167" i="1"/>
  <c r="G167" i="1" s="1"/>
  <c r="C167" i="1"/>
  <c r="D166" i="1"/>
  <c r="H166" i="1" s="1"/>
  <c r="C166" i="1"/>
  <c r="H165" i="1"/>
  <c r="G165" i="1"/>
  <c r="D165" i="1"/>
  <c r="C165" i="1"/>
  <c r="D164" i="1"/>
  <c r="G164" i="1" s="1"/>
  <c r="C164" i="1"/>
  <c r="H163" i="1"/>
  <c r="D163" i="1"/>
  <c r="G163" i="1" s="1"/>
  <c r="C163" i="1"/>
  <c r="H162" i="1"/>
  <c r="D162" i="1"/>
  <c r="G162" i="1" s="1"/>
  <c r="C162" i="1"/>
  <c r="C161" i="1"/>
  <c r="C160" i="1"/>
  <c r="H159" i="1"/>
  <c r="D159" i="1"/>
  <c r="G159" i="1" s="1"/>
  <c r="C159" i="1"/>
  <c r="D158" i="1"/>
  <c r="H158" i="1" s="1"/>
  <c r="C158" i="1"/>
  <c r="H157" i="1"/>
  <c r="D157" i="1"/>
  <c r="G157" i="1" s="1"/>
  <c r="C157" i="1"/>
  <c r="D156" i="1"/>
  <c r="H156" i="1" s="1"/>
  <c r="C156" i="1"/>
  <c r="D155" i="1"/>
  <c r="G155" i="1" s="1"/>
  <c r="C155" i="1"/>
  <c r="H154" i="1"/>
  <c r="G154" i="1"/>
  <c r="D154" i="1"/>
  <c r="C154" i="1"/>
  <c r="H153" i="1"/>
  <c r="D153" i="1"/>
  <c r="G153" i="1" s="1"/>
  <c r="C153" i="1"/>
  <c r="H152" i="1"/>
  <c r="D152" i="1"/>
  <c r="G152" i="1" s="1"/>
  <c r="C152" i="1"/>
  <c r="H151" i="1"/>
  <c r="D151" i="1"/>
  <c r="G151" i="1" s="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D132" i="1"/>
  <c r="H132" i="1" s="1"/>
  <c r="C132" i="1"/>
  <c r="C131" i="1"/>
  <c r="D130" i="1"/>
  <c r="H130" i="1" s="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55" i="1" l="1"/>
  <c r="E48" i="9"/>
  <c r="B48" i="9" s="1"/>
  <c r="F68" i="4"/>
  <c r="E31" i="9"/>
  <c r="B31" i="9" s="1"/>
  <c r="E37" i="9"/>
  <c r="B37" i="9" s="1"/>
  <c r="E311" i="9"/>
  <c r="B311" i="9" s="1"/>
  <c r="E307" i="9"/>
  <c r="B307" i="9" s="1"/>
  <c r="E324" i="9"/>
  <c r="B324" i="9" s="1"/>
  <c r="G414" i="1"/>
  <c r="G636" i="1"/>
  <c r="G635" i="1"/>
  <c r="H731" i="1"/>
  <c r="G729" i="1"/>
  <c r="G727" i="1"/>
  <c r="G676" i="1"/>
  <c r="H648" i="1"/>
  <c r="G647" i="1"/>
  <c r="H649" i="1"/>
  <c r="G649" i="1"/>
  <c r="G646" i="1"/>
  <c r="E648" i="4"/>
  <c r="D642" i="1" s="1"/>
  <c r="G642" i="1" s="1"/>
  <c r="G415" i="1"/>
  <c r="G300" i="1"/>
  <c r="H423" i="1"/>
  <c r="G299" i="1"/>
  <c r="G421" i="1"/>
  <c r="D422" i="1"/>
  <c r="G298" i="1"/>
  <c r="F426" i="4"/>
  <c r="E647" i="4"/>
  <c r="D641" i="1" s="1"/>
  <c r="H164" i="1"/>
  <c r="D161" i="1"/>
  <c r="G161" i="1" s="1"/>
  <c r="G136" i="1"/>
  <c r="G147" i="1"/>
  <c r="F140" i="4"/>
  <c r="G130" i="1"/>
  <c r="G132" i="1"/>
  <c r="F134" i="4"/>
  <c r="D131" i="1"/>
  <c r="H121" i="1"/>
  <c r="G121" i="1"/>
  <c r="G125" i="1"/>
  <c r="G126" i="1"/>
  <c r="G65" i="1"/>
  <c r="H64" i="1"/>
  <c r="E35" i="9"/>
  <c r="B35" i="9" s="1"/>
  <c r="E6" i="4"/>
  <c r="D2" i="1" s="1"/>
  <c r="G1683" i="1"/>
  <c r="H1681" i="1"/>
  <c r="G1681" i="1"/>
  <c r="I40" i="3"/>
  <c r="H1682" i="1"/>
  <c r="G1613" i="1"/>
  <c r="C1604" i="1"/>
  <c r="H1605" i="1"/>
  <c r="G1603" i="1"/>
  <c r="G1587" i="1"/>
  <c r="H1585" i="1"/>
  <c r="H1582" i="1"/>
  <c r="E320" i="9"/>
  <c r="B320" i="9" s="1"/>
  <c r="E327" i="9"/>
  <c r="B327" i="9" s="1"/>
  <c r="E329" i="9"/>
  <c r="B329" i="9" s="1"/>
  <c r="D374" i="1"/>
  <c r="F379" i="4"/>
  <c r="H190" i="1"/>
  <c r="F243" i="9"/>
  <c r="B243" i="9" s="1"/>
  <c r="B241" i="9"/>
  <c r="G182" i="1"/>
  <c r="G174" i="1"/>
  <c r="H174" i="1"/>
  <c r="G166" i="1"/>
  <c r="H161" i="1"/>
  <c r="E164" i="4"/>
  <c r="D160" i="1" s="1"/>
  <c r="G156" i="1"/>
  <c r="G158" i="1"/>
  <c r="B237" i="9"/>
  <c r="D150" i="1"/>
  <c r="H1539" i="1"/>
  <c r="G1539" i="1"/>
  <c r="J1541" i="1"/>
  <c r="H1541" i="1"/>
  <c r="G1541" i="1"/>
  <c r="I1541" i="1" s="1"/>
  <c r="J1545" i="1"/>
  <c r="H1545" i="1"/>
  <c r="G1545"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5" i="1"/>
  <c r="G1535" i="1"/>
  <c r="I1542" i="1"/>
  <c r="I1546" i="1"/>
  <c r="G1549" i="1"/>
  <c r="I1552" i="1"/>
  <c r="G1559" i="1"/>
  <c r="I1562" i="1"/>
  <c r="G1564" i="1"/>
  <c r="I1567" i="1"/>
  <c r="J1569" i="1"/>
  <c r="H1569" i="1"/>
  <c r="G1569" i="1"/>
  <c r="G1588" i="1"/>
  <c r="H1588" i="1"/>
  <c r="G1596" i="1"/>
  <c r="H1596" i="1"/>
  <c r="G1604" i="1"/>
  <c r="H1604" i="1"/>
  <c r="G1620" i="1"/>
  <c r="H1620" i="1"/>
  <c r="H1430"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H1538" i="1"/>
  <c r="G1538" i="1"/>
  <c r="H1540" i="1"/>
  <c r="G1540" i="1"/>
  <c r="J1543" i="1"/>
  <c r="H1543" i="1"/>
  <c r="G1543" i="1"/>
  <c r="H1547" i="1"/>
  <c r="G1547" i="1"/>
  <c r="I1550" i="1"/>
  <c r="G1555" i="1"/>
  <c r="G1557" i="1"/>
  <c r="I1560" i="1"/>
  <c r="I1565" i="1"/>
  <c r="J1580" i="1"/>
  <c r="H1580" i="1"/>
  <c r="G1580" i="1"/>
  <c r="I1580" i="1" s="1"/>
  <c r="G1586" i="1"/>
  <c r="H1586" i="1"/>
  <c r="G1594" i="1"/>
  <c r="H1594" i="1"/>
  <c r="G1602" i="1"/>
  <c r="H1602" i="1"/>
  <c r="G1618" i="1"/>
  <c r="H1618" i="1"/>
  <c r="G1628" i="1"/>
  <c r="H1628" i="1"/>
  <c r="G1644" i="1"/>
  <c r="H1644" i="1"/>
  <c r="G1660" i="1"/>
  <c r="H1660" i="1"/>
  <c r="G1676" i="1"/>
  <c r="H1676" i="1"/>
  <c r="H1534" i="1"/>
  <c r="G1534" i="1"/>
  <c r="H1536" i="1"/>
  <c r="G1536" i="1"/>
  <c r="J1575" i="1"/>
  <c r="H1575" i="1"/>
  <c r="G1575" i="1"/>
  <c r="H1583" i="1"/>
  <c r="G1583" i="1"/>
  <c r="H1591" i="1"/>
  <c r="G1591" i="1"/>
  <c r="H1599" i="1"/>
  <c r="G1599" i="1"/>
  <c r="G1626" i="1"/>
  <c r="H1626" i="1"/>
  <c r="G1642" i="1"/>
  <c r="H1642" i="1"/>
  <c r="G1658" i="1"/>
  <c r="H1658" i="1"/>
  <c r="G1674" i="1"/>
  <c r="H1674" i="1"/>
  <c r="F7" i="4"/>
  <c r="H1549" i="1"/>
  <c r="H1551" i="1"/>
  <c r="I1551" i="1" s="1"/>
  <c r="H1553" i="1"/>
  <c r="I1553" i="1" s="1"/>
  <c r="H1555" i="1"/>
  <c r="H1556" i="1"/>
  <c r="H1557" i="1"/>
  <c r="H1559" i="1"/>
  <c r="H1561" i="1"/>
  <c r="I1561" i="1" s="1"/>
  <c r="H1563" i="1"/>
  <c r="H1564" i="1"/>
  <c r="H1566" i="1"/>
  <c r="I1566" i="1" s="1"/>
  <c r="H1606" i="1"/>
  <c r="H1608" i="1"/>
  <c r="H1630" i="1"/>
  <c r="H1632" i="1"/>
  <c r="H1646" i="1"/>
  <c r="H1648" i="1"/>
  <c r="H1662" i="1"/>
  <c r="H1664" i="1"/>
  <c r="H1678" i="1"/>
  <c r="H1680" i="1"/>
  <c r="F106" i="4"/>
  <c r="F309" i="4"/>
  <c r="F361" i="4"/>
  <c r="E535" i="4"/>
  <c r="E639" i="4" s="1"/>
  <c r="D633" i="1" s="1"/>
  <c r="H1568" i="1"/>
  <c r="J1568" i="1"/>
  <c r="H1574" i="1"/>
  <c r="J1574" i="1"/>
  <c r="H1579" i="1"/>
  <c r="J1579" i="1"/>
  <c r="F178" i="4"/>
  <c r="E251" i="5"/>
  <c r="G1568" i="1"/>
  <c r="I1568" i="1" s="1"/>
  <c r="H1570" i="1"/>
  <c r="I1570" i="1" s="1"/>
  <c r="J1570" i="1"/>
  <c r="H1573" i="1"/>
  <c r="I1573" i="1" s="1"/>
  <c r="G1574" i="1"/>
  <c r="I1574" i="1" s="1"/>
  <c r="H1576" i="1"/>
  <c r="I1576" i="1" s="1"/>
  <c r="J1576" i="1"/>
  <c r="H1578" i="1"/>
  <c r="I1578" i="1" s="1"/>
  <c r="G1579" i="1"/>
  <c r="I1579" i="1" s="1"/>
  <c r="H1581" i="1"/>
  <c r="I1581" i="1" s="1"/>
  <c r="J1581" i="1"/>
  <c r="D49" i="4"/>
  <c r="D82" i="4"/>
  <c r="F112" i="4"/>
  <c r="F194" i="4"/>
  <c r="E308" i="4"/>
  <c r="E360" i="4"/>
  <c r="F7" i="5"/>
  <c r="H21" i="3"/>
  <c r="D647" i="4"/>
  <c r="F8" i="5"/>
  <c r="D70" i="5"/>
  <c r="F120" i="5"/>
  <c r="G315" i="9"/>
  <c r="G316" i="9"/>
  <c r="E316" i="9" s="1"/>
  <c r="B316" i="9" s="1"/>
  <c r="D203" i="5"/>
  <c r="D219" i="5"/>
  <c r="D251" i="5"/>
  <c r="F277" i="5"/>
  <c r="D44" i="8"/>
  <c r="G342" i="9" s="1"/>
  <c r="E342" i="9" s="1"/>
  <c r="D202" i="4"/>
  <c r="D262" i="4"/>
  <c r="D321" i="4"/>
  <c r="D308" i="4" s="1"/>
  <c r="D373" i="4"/>
  <c r="D360" i="4" s="1"/>
  <c r="F427" i="4"/>
  <c r="D430" i="4"/>
  <c r="D466" i="4"/>
  <c r="D536" i="4"/>
  <c r="D584" i="4"/>
  <c r="E314" i="9"/>
  <c r="B314" i="9" s="1"/>
  <c r="D135" i="5"/>
  <c r="H316" i="9"/>
  <c r="H315" i="9"/>
  <c r="D178" i="5"/>
  <c r="D5" i="6"/>
  <c r="D89" i="6"/>
  <c r="F94" i="6"/>
  <c r="F115" i="6"/>
  <c r="D114" i="6"/>
  <c r="D571" i="4"/>
  <c r="F607" i="4"/>
  <c r="F150" i="5"/>
  <c r="H336" i="9"/>
  <c r="E177" i="5"/>
  <c r="H19" i="9" s="1"/>
  <c r="E19" i="9" s="1"/>
  <c r="B19" i="9" s="1"/>
  <c r="G345" i="9"/>
  <c r="E345" i="9" s="1"/>
  <c r="D152" i="4"/>
  <c r="E153" i="4"/>
  <c r="G24" i="9" s="1"/>
  <c r="E88" i="5"/>
  <c r="D1093" i="1" s="1"/>
  <c r="F89" i="5"/>
  <c r="D147" i="5"/>
  <c r="E35" i="6"/>
  <c r="E119" i="9"/>
  <c r="B119" i="9" s="1"/>
  <c r="E123" i="9"/>
  <c r="B123" i="9" s="1"/>
  <c r="G310" i="9"/>
  <c r="H309" i="9"/>
  <c r="M228" i="9"/>
  <c r="G309" i="9"/>
  <c r="H308" i="9"/>
  <c r="E308" i="9" s="1"/>
  <c r="B308" i="9" s="1"/>
  <c r="G302" i="9"/>
  <c r="E302" i="9" s="1"/>
  <c r="B302" i="9" s="1"/>
  <c r="G301" i="9"/>
  <c r="E301" i="9" s="1"/>
  <c r="B301" i="9" s="1"/>
  <c r="G300" i="9"/>
  <c r="E300" i="9" s="1"/>
  <c r="B300" i="9" s="1"/>
  <c r="H310" i="9"/>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5" i="9"/>
  <c r="E225" i="9" s="1"/>
  <c r="B225" i="9" s="1"/>
  <c r="G223" i="9"/>
  <c r="E223" i="9" s="1"/>
  <c r="B223" i="9" s="1"/>
  <c r="G221" i="9"/>
  <c r="E221" i="9" s="1"/>
  <c r="B221" i="9" s="1"/>
  <c r="G219" i="9"/>
  <c r="E219" i="9" s="1"/>
  <c r="B219" i="9" s="1"/>
  <c r="G217" i="9"/>
  <c r="E217" i="9" s="1"/>
  <c r="B217" i="9" s="1"/>
  <c r="G214" i="9"/>
  <c r="E214" i="9" s="1"/>
  <c r="B214" i="9" s="1"/>
  <c r="G180" i="9"/>
  <c r="E180" i="9" s="1"/>
  <c r="B180" i="9" s="1"/>
  <c r="H179" i="9"/>
  <c r="L228" i="9"/>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2" i="9"/>
  <c r="E212" i="9" s="1"/>
  <c r="B212" i="9" s="1"/>
  <c r="G211" i="9"/>
  <c r="E211" i="9" s="1"/>
  <c r="B211" i="9" s="1"/>
  <c r="G210" i="9"/>
  <c r="E210" i="9" s="1"/>
  <c r="B210" i="9" s="1"/>
  <c r="G209" i="9"/>
  <c r="E209" i="9" s="1"/>
  <c r="B209" i="9" s="1"/>
  <c r="G208" i="9"/>
  <c r="E208" i="9" s="1"/>
  <c r="B208" i="9" s="1"/>
  <c r="L207" i="9"/>
  <c r="F207" i="9" s="1"/>
  <c r="I10" i="9"/>
  <c r="F231" i="9"/>
  <c r="B231" i="9" s="1"/>
  <c r="F250" i="9"/>
  <c r="B250" i="9" s="1"/>
  <c r="B317" i="9"/>
  <c r="B325" i="9"/>
  <c r="B229" i="9"/>
  <c r="B313" i="9"/>
  <c r="B321" i="9"/>
  <c r="H642" i="1" l="1"/>
  <c r="H422" i="1"/>
  <c r="G422" i="1"/>
  <c r="H131" i="1"/>
  <c r="G131" i="1"/>
  <c r="I16" i="3"/>
  <c r="E422" i="4"/>
  <c r="E643" i="4" s="1"/>
  <c r="H374" i="1"/>
  <c r="G374" i="1"/>
  <c r="F228" i="9"/>
  <c r="B228" i="9" s="1"/>
  <c r="F164" i="4"/>
  <c r="H160" i="1"/>
  <c r="G160" i="1"/>
  <c r="H24" i="9"/>
  <c r="E24" i="9" s="1"/>
  <c r="B24" i="9" s="1"/>
  <c r="H150" i="1"/>
  <c r="G150" i="1"/>
  <c r="D418" i="4"/>
  <c r="F360" i="4"/>
  <c r="C355" i="1"/>
  <c r="D417" i="4"/>
  <c r="F308" i="4"/>
  <c r="C303" i="1"/>
  <c r="E310" i="9"/>
  <c r="B310" i="9" s="1"/>
  <c r="G336" i="9"/>
  <c r="E336" i="9" s="1"/>
  <c r="B336" i="9" s="1"/>
  <c r="F178" i="5"/>
  <c r="D177" i="5"/>
  <c r="C1182" i="1"/>
  <c r="F430" i="4"/>
  <c r="C424" i="1"/>
  <c r="F262" i="4"/>
  <c r="C258" i="1"/>
  <c r="I24" i="3"/>
  <c r="D1255" i="1"/>
  <c r="E309" i="9"/>
  <c r="B309" i="9" s="1"/>
  <c r="G1093" i="1"/>
  <c r="H1093" i="1"/>
  <c r="B345" i="9"/>
  <c r="E344" i="9"/>
  <c r="I10" i="3" s="1"/>
  <c r="F584" i="4"/>
  <c r="C578" i="1"/>
  <c r="F202" i="4"/>
  <c r="C198" i="1"/>
  <c r="F251" i="5"/>
  <c r="H24" i="3"/>
  <c r="C1255" i="1"/>
  <c r="E315" i="9"/>
  <c r="B315" i="9" s="1"/>
  <c r="F647" i="4"/>
  <c r="C641" i="1"/>
  <c r="E69" i="5"/>
  <c r="I1557" i="1"/>
  <c r="I1559" i="1"/>
  <c r="B207" i="9"/>
  <c r="I27" i="3"/>
  <c r="D1431" i="1"/>
  <c r="F153" i="4"/>
  <c r="E152" i="4"/>
  <c r="F152" i="4" s="1"/>
  <c r="D149" i="1"/>
  <c r="E141" i="6"/>
  <c r="F89" i="6"/>
  <c r="C1485" i="1"/>
  <c r="F536" i="4"/>
  <c r="D535" i="4"/>
  <c r="C530" i="1"/>
  <c r="F373" i="4"/>
  <c r="C368" i="1"/>
  <c r="K1480" i="9"/>
  <c r="G343" i="9"/>
  <c r="E343" i="9" s="1"/>
  <c r="B343" i="9" s="1"/>
  <c r="C1621" i="1"/>
  <c r="I38" i="3"/>
  <c r="G339" i="9"/>
  <c r="E339" i="9" s="1"/>
  <c r="B339" i="9" s="1"/>
  <c r="F219" i="5"/>
  <c r="C1223" i="1"/>
  <c r="E418" i="4"/>
  <c r="D413" i="1" s="1"/>
  <c r="D355" i="1"/>
  <c r="F82" i="4"/>
  <c r="C78" i="1"/>
  <c r="I1543" i="1"/>
  <c r="F147" i="5"/>
  <c r="C1152" i="1"/>
  <c r="D299" i="4"/>
  <c r="H17" i="3"/>
  <c r="C148" i="1"/>
  <c r="E176" i="5"/>
  <c r="D1180" i="1" s="1"/>
  <c r="I23" i="3"/>
  <c r="D1181" i="1"/>
  <c r="F571" i="4"/>
  <c r="C565" i="1"/>
  <c r="F114" i="6"/>
  <c r="H29" i="3"/>
  <c r="C1510" i="1"/>
  <c r="G347" i="9"/>
  <c r="E347" i="9" s="1"/>
  <c r="F5" i="6"/>
  <c r="H26" i="3"/>
  <c r="D141" i="6"/>
  <c r="C1401" i="1"/>
  <c r="F135" i="5"/>
  <c r="C1140" i="1"/>
  <c r="F466" i="4"/>
  <c r="C460" i="1"/>
  <c r="F321" i="4"/>
  <c r="C316" i="1"/>
  <c r="B342" i="9"/>
  <c r="G338" i="9"/>
  <c r="E338" i="9" s="1"/>
  <c r="B338" i="9" s="1"/>
  <c r="F203" i="5"/>
  <c r="C1207" i="1"/>
  <c r="F70" i="5"/>
  <c r="D69" i="5"/>
  <c r="C1075" i="1"/>
  <c r="E417" i="4"/>
  <c r="D412" i="1" s="1"/>
  <c r="D303" i="1"/>
  <c r="F49" i="4"/>
  <c r="C45" i="1"/>
  <c r="E640" i="4"/>
  <c r="D634" i="1" s="1"/>
  <c r="D529" i="1"/>
  <c r="D6" i="4"/>
  <c r="I1575" i="1"/>
  <c r="I1569" i="1"/>
  <c r="I1564" i="1"/>
  <c r="I1549" i="1"/>
  <c r="I1545" i="1"/>
  <c r="D417" i="1" l="1"/>
  <c r="E341" i="9"/>
  <c r="F69" i="5"/>
  <c r="H22" i="3"/>
  <c r="C1074" i="1"/>
  <c r="D6" i="5"/>
  <c r="G460" i="1"/>
  <c r="H460" i="1"/>
  <c r="E346" i="9"/>
  <c r="B347" i="9"/>
  <c r="G565" i="1"/>
  <c r="H565" i="1"/>
  <c r="D423" i="4"/>
  <c r="D301" i="4"/>
  <c r="C295" i="1"/>
  <c r="G78" i="1"/>
  <c r="H78" i="1"/>
  <c r="G1223" i="1"/>
  <c r="H1223" i="1"/>
  <c r="H1621" i="1"/>
  <c r="G1621" i="1"/>
  <c r="H11" i="3"/>
  <c r="G1485" i="1"/>
  <c r="H1485" i="1"/>
  <c r="E299" i="4"/>
  <c r="I17" i="3"/>
  <c r="D148" i="1"/>
  <c r="G148" i="1" s="1"/>
  <c r="I22" i="3"/>
  <c r="D1074" i="1"/>
  <c r="E6" i="5"/>
  <c r="G1255" i="1"/>
  <c r="H1255" i="1"/>
  <c r="G1182" i="1"/>
  <c r="H1182" i="1"/>
  <c r="G303" i="1"/>
  <c r="H303" i="1"/>
  <c r="D300" i="4"/>
  <c r="F6" i="4"/>
  <c r="H16" i="3"/>
  <c r="D422" i="4"/>
  <c r="C2" i="1"/>
  <c r="G1207" i="1"/>
  <c r="H1207" i="1"/>
  <c r="F141" i="6"/>
  <c r="H30" i="3"/>
  <c r="C1537" i="1"/>
  <c r="G1510" i="1"/>
  <c r="H1510" i="1"/>
  <c r="G1152" i="1"/>
  <c r="H1152" i="1"/>
  <c r="G530" i="1"/>
  <c r="H530" i="1"/>
  <c r="G641" i="1"/>
  <c r="H641" i="1"/>
  <c r="G578" i="1"/>
  <c r="H578" i="1"/>
  <c r="G424" i="1"/>
  <c r="H424" i="1"/>
  <c r="D176" i="5"/>
  <c r="H23" i="3"/>
  <c r="F177" i="5"/>
  <c r="C1181" i="1"/>
  <c r="F418" i="4"/>
  <c r="C413" i="1"/>
  <c r="G1401" i="1"/>
  <c r="H1401" i="1"/>
  <c r="G45" i="1"/>
  <c r="H45" i="1"/>
  <c r="G1075" i="1"/>
  <c r="H1075" i="1"/>
  <c r="G316" i="1"/>
  <c r="H316" i="1"/>
  <c r="G1140" i="1"/>
  <c r="H1140" i="1"/>
  <c r="D640" i="4"/>
  <c r="F535" i="4"/>
  <c r="C529" i="1"/>
  <c r="D1537" i="1"/>
  <c r="H9" i="3" s="1"/>
  <c r="I30" i="3"/>
  <c r="H1431" i="1"/>
  <c r="G1431" i="1"/>
  <c r="D639" i="4"/>
  <c r="D637" i="1"/>
  <c r="F417" i="4"/>
  <c r="C412" i="1"/>
  <c r="G368" i="1"/>
  <c r="H368" i="1"/>
  <c r="G149" i="1"/>
  <c r="H149" i="1"/>
  <c r="G198" i="1"/>
  <c r="H198" i="1"/>
  <c r="G258" i="1"/>
  <c r="H258" i="1"/>
  <c r="G355" i="1"/>
  <c r="H355" i="1"/>
  <c r="H148" i="1" l="1"/>
  <c r="K3" i="9"/>
  <c r="I9" i="3"/>
  <c r="D424" i="4"/>
  <c r="F422" i="4"/>
  <c r="D643" i="4"/>
  <c r="C417" i="1"/>
  <c r="E301" i="4"/>
  <c r="D297" i="1" s="1"/>
  <c r="E423" i="4"/>
  <c r="F423" i="4" s="1"/>
  <c r="D295" i="1"/>
  <c r="H295" i="1" s="1"/>
  <c r="E300" i="4"/>
  <c r="F300" i="4" s="1"/>
  <c r="F301" i="4"/>
  <c r="C297" i="1"/>
  <c r="G306" i="9"/>
  <c r="E306" i="9" s="1"/>
  <c r="B306" i="9" s="1"/>
  <c r="G299" i="9"/>
  <c r="F6" i="5"/>
  <c r="C1011" i="1"/>
  <c r="G529" i="1"/>
  <c r="H529" i="1"/>
  <c r="D644" i="4"/>
  <c r="D425" i="4"/>
  <c r="C418" i="1"/>
  <c r="G20" i="9"/>
  <c r="G1074" i="1"/>
  <c r="H1074" i="1"/>
  <c r="G1181" i="1"/>
  <c r="H1181" i="1"/>
  <c r="F640" i="4"/>
  <c r="C634" i="1"/>
  <c r="G413" i="1"/>
  <c r="H413" i="1"/>
  <c r="H1537" i="1"/>
  <c r="G1537" i="1"/>
  <c r="G295" i="1"/>
  <c r="G412" i="1"/>
  <c r="H412" i="1"/>
  <c r="F639" i="4"/>
  <c r="C633" i="1"/>
  <c r="F176" i="5"/>
  <c r="C1180" i="1"/>
  <c r="G2" i="1"/>
  <c r="H2" i="1"/>
  <c r="C296" i="1"/>
  <c r="H299" i="9"/>
  <c r="D1011" i="1"/>
  <c r="N3" i="9"/>
  <c r="I11" i="3"/>
  <c r="F299" i="4"/>
  <c r="G1180" i="1" l="1"/>
  <c r="H1180" i="1"/>
  <c r="F425" i="4"/>
  <c r="C420" i="1"/>
  <c r="H8" i="3"/>
  <c r="G1011" i="1"/>
  <c r="H1011" i="1"/>
  <c r="G297" i="1"/>
  <c r="H297" i="1"/>
  <c r="E425" i="4"/>
  <c r="D420" i="1" s="1"/>
  <c r="E644" i="4"/>
  <c r="F644" i="4" s="1"/>
  <c r="D418" i="1"/>
  <c r="G418" i="1" s="1"/>
  <c r="H20" i="9"/>
  <c r="E20" i="9" s="1"/>
  <c r="B20" i="9" s="1"/>
  <c r="E424" i="4"/>
  <c r="D419" i="1" s="1"/>
  <c r="G633" i="1"/>
  <c r="H633" i="1"/>
  <c r="D646" i="4"/>
  <c r="C638" i="1"/>
  <c r="C419" i="1"/>
  <c r="E299" i="9"/>
  <c r="D296" i="1"/>
  <c r="G417" i="1"/>
  <c r="H417" i="1"/>
  <c r="G634" i="1"/>
  <c r="H634" i="1"/>
  <c r="D645" i="4"/>
  <c r="F643" i="4"/>
  <c r="C637" i="1"/>
  <c r="H418" i="1" l="1"/>
  <c r="M3" i="9"/>
  <c r="G419" i="1"/>
  <c r="H419" i="1"/>
  <c r="F646" i="4"/>
  <c r="D650" i="4"/>
  <c r="C640" i="1"/>
  <c r="B299" i="9"/>
  <c r="F424" i="4"/>
  <c r="D649" i="4"/>
  <c r="C639" i="1"/>
  <c r="G420" i="1"/>
  <c r="H420" i="1"/>
  <c r="H296" i="1"/>
  <c r="G637" i="1"/>
  <c r="H637" i="1"/>
  <c r="E646" i="4"/>
  <c r="D638" i="1"/>
  <c r="G638" i="1" s="1"/>
  <c r="E645" i="4"/>
  <c r="G296" i="1"/>
  <c r="H638" i="1" l="1"/>
  <c r="E649" i="4"/>
  <c r="F649" i="4" s="1"/>
  <c r="D639" i="1"/>
  <c r="G639" i="1" s="1"/>
  <c r="H18" i="3"/>
  <c r="C643" i="1"/>
  <c r="F650" i="4"/>
  <c r="H19" i="3"/>
  <c r="C644" i="1"/>
  <c r="E650" i="4"/>
  <c r="G297" i="9" s="1"/>
  <c r="E297" i="9" s="1"/>
  <c r="B297" i="9" s="1"/>
  <c r="D640" i="1"/>
  <c r="G640" i="1" s="1"/>
  <c r="F645" i="4"/>
  <c r="G334" i="9"/>
  <c r="H334" i="9"/>
  <c r="H639" i="1" l="1"/>
  <c r="H640" i="1"/>
  <c r="I19" i="3"/>
  <c r="D644" i="1"/>
  <c r="G644" i="1" s="1"/>
  <c r="E334" i="9"/>
  <c r="I18" i="3"/>
  <c r="D643" i="1"/>
  <c r="G643" i="1" s="1"/>
  <c r="H644" i="1" l="1"/>
  <c r="H7" i="3"/>
  <c r="J3" i="9" s="1"/>
  <c r="H643" i="1"/>
  <c r="B334" i="9"/>
  <c r="E298" i="9"/>
  <c r="I8" i="3" s="1"/>
  <c r="L293" i="9" l="1"/>
  <c r="F293" i="9" s="1"/>
  <c r="G295" i="9"/>
  <c r="H295" i="9"/>
  <c r="G17" i="9"/>
  <c r="L16" i="9"/>
  <c r="H15" i="9"/>
  <c r="H18" i="9"/>
  <c r="G18" i="9"/>
  <c r="E18" i="9" s="1"/>
  <c r="B18" i="9" s="1"/>
  <c r="J6" i="9"/>
  <c r="I11" i="9"/>
  <c r="H17" i="9"/>
  <c r="K6" i="9"/>
  <c r="J11" i="9"/>
  <c r="I17" i="9"/>
  <c r="H22" i="9"/>
  <c r="K7" i="9"/>
  <c r="J12" i="9"/>
  <c r="I7" i="9"/>
  <c r="K13" i="9"/>
  <c r="J7" i="9"/>
  <c r="I12" i="9"/>
  <c r="J8" i="9"/>
  <c r="G15" i="9"/>
  <c r="J9" i="9"/>
  <c r="K8" i="9"/>
  <c r="J13" i="9"/>
  <c r="I13" i="9"/>
  <c r="K9" i="9"/>
  <c r="L15" i="9"/>
  <c r="G21" i="9"/>
  <c r="I8" i="9"/>
  <c r="M15" i="9"/>
  <c r="I9" i="9"/>
  <c r="H16" i="9"/>
  <c r="J5" i="9"/>
  <c r="J17" i="9"/>
  <c r="K5" i="9"/>
  <c r="J10" i="9"/>
  <c r="M16" i="9"/>
  <c r="G22" i="9"/>
  <c r="K10" i="9"/>
  <c r="G16" i="9"/>
  <c r="H21" i="9"/>
  <c r="I5" i="9"/>
  <c r="K11" i="9"/>
  <c r="I6" i="9"/>
  <c r="K12" i="9"/>
  <c r="E16" i="9" l="1"/>
  <c r="E22" i="9"/>
  <c r="B22" i="9" s="1"/>
  <c r="E6" i="9"/>
  <c r="B6" i="9" s="1"/>
  <c r="E21" i="9"/>
  <c r="B21" i="9" s="1"/>
  <c r="E295" i="9"/>
  <c r="B295" i="9" s="1"/>
  <c r="E9" i="9"/>
  <c r="B9" i="9" s="1"/>
  <c r="F15" i="9"/>
  <c r="E12" i="9"/>
  <c r="B12" i="9" s="1"/>
  <c r="F16" i="9"/>
  <c r="E5" i="9"/>
  <c r="E17" i="9"/>
  <c r="B17" i="9" s="1"/>
  <c r="E8" i="9"/>
  <c r="B8" i="9" s="1"/>
  <c r="E13" i="9"/>
  <c r="B13" i="9" s="1"/>
  <c r="E15" i="9"/>
  <c r="E10" i="9"/>
  <c r="B10" i="9" s="1"/>
  <c r="E7" i="9"/>
  <c r="B7" i="9" s="1"/>
  <c r="E11" i="9"/>
  <c r="B11" i="9" s="1"/>
  <c r="B293" i="9"/>
  <c r="F23" i="9"/>
  <c r="B16" i="9" l="1"/>
  <c r="E23" i="9"/>
  <c r="I7" i="3" s="1"/>
  <c r="F14" i="9"/>
  <c r="F3" i="9" s="1"/>
  <c r="B15" i="9"/>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<sst xmlns="http://schemas.openxmlformats.org/spreadsheetml/2006/main" count="4719" uniqueCount="3650">
  <si>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</si>
  <si>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</si>
  <si>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</si>
  <si>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</si>
  <si>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</si>
  <si>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</si>
  <si>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</si>
  <si>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</si>
  <si>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</si>
  <si>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</si>
  <si>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</si>
  <si>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</si>
  <si>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</si>
  <si>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</si>
  <si>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</si>
  <si>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</si>
  <si>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</si>
  <si>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</si>
  <si>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</si>
  <si>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</si>
  <si>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</si>
  <si>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</si>
  <si>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</si>
  <si>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</si>
  <si>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</si>
  <si>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</si>
  <si>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</si>
  <si>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</si>
  <si>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</si>
  <si>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</si>
  <si>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</si>
  <si>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 GORAN KOVAČIĆ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</si>
  <si>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</si>
  <si>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</si>
  <si>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</si>
  <si>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</si>
  <si>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</si>
  <si>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</si>
  <si>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</si>
  <si>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</si>
  <si>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</si>
  <si>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</si>
  <si>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</si>
  <si>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</si>
  <si>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</si>
  <si>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</si>
  <si>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</si>
  <si>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</si>
  <si>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</si>
  <si>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</si>
  <si>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</si>
  <si>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</si>
  <si>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</si>
  <si>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</si>
  <si>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</si>
  <si>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</si>
  <si>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9798 - OSNOVNA ŠKOLA IVAN GORAN KOVAČIĆ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</si>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</sst>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693305.52999999991</v>
      </c>
      <c r="D2" s="6">
        <f>'PR-RAS'!E6</f>
        <v>724209.35</v>
      </c>
      <c r="E2" s="6">
        <v>0</v>
      </c>
      <c r="F2" s="6">
        <v>0</v>
      </c>
      <c r="G2" s="7">
        <f t="shared" ref="G2:G274" si="0">(B2/1000)*(C2*1+D2*2)</f>
        <v>2141.7242299999998</v>
      </c>
      <c r="H2" s="7">
        <f t="shared" ref="H2:H274" si="1">ABS(C2-ROUND(C2,0))+ABS(D2-ROUND(D2,0))</f>
        <v>0.82000000006519258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599591.44999999995</v>
      </c>
      <c r="D45" s="1">
        <f>'PR-RAS'!E49</f>
        <v>610828.07999999996</v>
      </c>
      <c r="E45" s="1">
        <v>0</v>
      </c>
      <c r="F45" s="1">
        <v>0</v>
      </c>
      <c r="G45" s="2">
        <f t="shared" si="0"/>
        <v>80134.894839999994</v>
      </c>
      <c r="H45" s="2">
        <f t="shared" si="1"/>
        <v>0.52999999991152436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599591.44999999995</v>
      </c>
      <c r="D64" s="1">
        <f>'PR-RAS'!E68</f>
        <v>610828.07999999996</v>
      </c>
      <c r="E64" s="1">
        <v>0</v>
      </c>
      <c r="F64" s="1">
        <v>0</v>
      </c>
      <c r="G64" s="2">
        <f t="shared" si="0"/>
        <v>114738.59942999999</v>
      </c>
      <c r="H64" s="2">
        <f t="shared" si="1"/>
        <v>0.52999999991152436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599591.44999999995</v>
      </c>
      <c r="D65" s="1">
        <f>'PR-RAS'!E69</f>
        <v>610828.07999999996</v>
      </c>
      <c r="E65" s="1">
        <v>0</v>
      </c>
      <c r="F65" s="1">
        <v>0</v>
      </c>
      <c r="G65" s="2">
        <f t="shared" si="0"/>
        <v>116559.84703999999</v>
      </c>
      <c r="H65" s="2">
        <f t="shared" si="1"/>
        <v>0.52999999991152436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1059</v>
      </c>
      <c r="D102" s="1">
        <f>'PR-RAS'!E106</f>
        <v>0</v>
      </c>
      <c r="E102" s="1">
        <v>0</v>
      </c>
      <c r="F102" s="1">
        <v>0</v>
      </c>
      <c r="G102" s="2">
        <f t="shared" si="0"/>
        <v>106.959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1059</v>
      </c>
      <c r="D108" s="1">
        <f>'PR-RAS'!E112</f>
        <v>0</v>
      </c>
      <c r="E108" s="1">
        <v>0</v>
      </c>
      <c r="F108" s="1">
        <v>0</v>
      </c>
      <c r="G108" s="2">
        <f t="shared" si="0"/>
        <v>113.313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1059</v>
      </c>
      <c r="D113" s="1">
        <f>'PR-RAS'!E117</f>
        <v>0</v>
      </c>
      <c r="E113" s="1">
        <v>0</v>
      </c>
      <c r="F113" s="1">
        <v>0</v>
      </c>
      <c r="G113" s="2">
        <f t="shared" si="0"/>
        <v>118.608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600</v>
      </c>
      <c r="D121" s="1">
        <f>'PR-RAS'!E125</f>
        <v>690</v>
      </c>
      <c r="E121" s="1">
        <v>0</v>
      </c>
      <c r="F121" s="1">
        <v>0</v>
      </c>
      <c r="G121" s="2">
        <f t="shared" si="0"/>
        <v>237.6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v>
      </c>
      <c r="D125" s="1">
        <f>'PR-RAS'!E129</f>
        <v>690</v>
      </c>
      <c r="E125" s="1">
        <v>0</v>
      </c>
      <c r="F125" s="1">
        <v>0</v>
      </c>
      <c r="G125" s="2">
        <f t="shared" si="0"/>
        <v>245.52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600</v>
      </c>
      <c r="D126" s="1">
        <f>'PR-RAS'!E130</f>
        <v>690</v>
      </c>
      <c r="E126" s="1">
        <v>0</v>
      </c>
      <c r="F126" s="1">
        <v>0</v>
      </c>
      <c r="G126" s="2">
        <f t="shared" si="0"/>
        <v>247.5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91555.08</v>
      </c>
      <c r="D130" s="1">
        <f>'PR-RAS'!E134</f>
        <v>112091.71</v>
      </c>
      <c r="E130" s="1">
        <v>0</v>
      </c>
      <c r="F130" s="1">
        <v>0</v>
      </c>
      <c r="G130" s="2">
        <f t="shared" si="0"/>
        <v>40730.266499999998</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91555.08</v>
      </c>
      <c r="D131" s="1">
        <f>'PR-RAS'!E135</f>
        <v>112091.71</v>
      </c>
      <c r="E131" s="1">
        <v>0</v>
      </c>
      <c r="F131" s="1">
        <v>0</v>
      </c>
      <c r="G131" s="2">
        <f t="shared" si="0"/>
        <v>41046.005000000005</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91555.08</v>
      </c>
      <c r="D132" s="1">
        <f>'PR-RAS'!E136</f>
        <v>112091.71</v>
      </c>
      <c r="E132" s="1">
        <v>0</v>
      </c>
      <c r="F132" s="1">
        <v>0</v>
      </c>
      <c r="G132" s="2">
        <f t="shared" si="0"/>
        <v>41361.743500000004</v>
      </c>
      <c r="H132" s="2">
        <f t="shared" si="1"/>
        <v>0.36999999999534339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500</v>
      </c>
      <c r="D136" s="1">
        <f>'PR-RAS'!E140</f>
        <v>599.55999999999995</v>
      </c>
      <c r="E136" s="1">
        <v>0</v>
      </c>
      <c r="F136" s="1">
        <v>0</v>
      </c>
      <c r="G136" s="2">
        <f t="shared" si="0"/>
        <v>229.38120000000001</v>
      </c>
      <c r="H136" s="2">
        <f t="shared" si="1"/>
        <v>0.44000000000005457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500</v>
      </c>
      <c r="D147" s="1">
        <f>'PR-RAS'!E151</f>
        <v>599.55999999999995</v>
      </c>
      <c r="E147" s="1">
        <v>0</v>
      </c>
      <c r="F147" s="1">
        <v>0</v>
      </c>
      <c r="G147" s="2">
        <f t="shared" si="0"/>
        <v>248.07151999999996</v>
      </c>
      <c r="H147" s="2">
        <f t="shared" si="1"/>
        <v>0.44000000000005457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675484.40999999992</v>
      </c>
      <c r="D148" s="1">
        <f>'PR-RAS'!E152</f>
        <v>806193.45</v>
      </c>
      <c r="E148" s="1">
        <v>0</v>
      </c>
      <c r="F148" s="1">
        <v>0</v>
      </c>
      <c r="G148" s="2">
        <f t="shared" si="0"/>
        <v>336317.08256999991</v>
      </c>
      <c r="H148" s="2">
        <f t="shared" si="1"/>
        <v>0.85999999986961484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563786.34</v>
      </c>
      <c r="D149" s="1">
        <f>'PR-RAS'!E153</f>
        <v>694093.52</v>
      </c>
      <c r="E149" s="1">
        <v>0</v>
      </c>
      <c r="F149" s="1">
        <v>0</v>
      </c>
      <c r="G149" s="2">
        <f t="shared" si="0"/>
        <v>288892.06023999996</v>
      </c>
      <c r="H149" s="2">
        <f t="shared" si="1"/>
        <v>0.81999999994877726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469866.13</v>
      </c>
      <c r="D150" s="1">
        <f>'PR-RAS'!E154</f>
        <v>581517.09</v>
      </c>
      <c r="E150" s="1">
        <v>0</v>
      </c>
      <c r="F150" s="1">
        <v>0</v>
      </c>
      <c r="G150" s="2">
        <f t="shared" si="0"/>
        <v>243302.14619</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456929.62</v>
      </c>
      <c r="D151" s="1">
        <f>'PR-RAS'!E155</f>
        <v>581517.09</v>
      </c>
      <c r="E151" s="1">
        <v>0</v>
      </c>
      <c r="F151" s="1">
        <v>0</v>
      </c>
      <c r="G151" s="2">
        <f t="shared" si="0"/>
        <v>242994.56999999995</v>
      </c>
      <c r="H151" s="2">
        <f t="shared" si="1"/>
        <v>0.46999999997206032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9816.4500000000007</v>
      </c>
      <c r="D153" s="1">
        <f>'PR-RAS'!E157</f>
        <v>0</v>
      </c>
      <c r="E153" s="1">
        <v>0</v>
      </c>
      <c r="F153" s="1">
        <v>0</v>
      </c>
      <c r="G153" s="2">
        <f t="shared" si="0"/>
        <v>1492.1004</v>
      </c>
      <c r="H153" s="2">
        <f t="shared" si="1"/>
        <v>0.4500000000007276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3120.06</v>
      </c>
      <c r="D154" s="1">
        <f>'PR-RAS'!E158</f>
        <v>0</v>
      </c>
      <c r="E154" s="1">
        <v>0</v>
      </c>
      <c r="F154" s="1">
        <v>0</v>
      </c>
      <c r="G154" s="2">
        <f t="shared" si="0"/>
        <v>477.36917999999997</v>
      </c>
      <c r="H154" s="2">
        <f t="shared" si="1"/>
        <v>5.999999999994543E-2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19488.05</v>
      </c>
      <c r="D155" s="1">
        <f>'PR-RAS'!E159</f>
        <v>18882.88</v>
      </c>
      <c r="E155" s="1">
        <v>0</v>
      </c>
      <c r="F155" s="1">
        <v>0</v>
      </c>
      <c r="G155" s="2">
        <f t="shared" si="0"/>
        <v>8817.0867399999988</v>
      </c>
      <c r="H155" s="2">
        <f t="shared" si="1"/>
        <v>0.16999999999825377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74432.160000000003</v>
      </c>
      <c r="D156" s="1">
        <f>'PR-RAS'!E160</f>
        <v>93693.55</v>
      </c>
      <c r="E156" s="1">
        <v>0</v>
      </c>
      <c r="F156" s="1">
        <v>0</v>
      </c>
      <c r="G156" s="2">
        <f t="shared" si="0"/>
        <v>40581.9853</v>
      </c>
      <c r="H156" s="2">
        <f t="shared" si="1"/>
        <v>0.61000000000058208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74432.160000000003</v>
      </c>
      <c r="D158" s="1">
        <f>'PR-RAS'!E162</f>
        <v>93693.55</v>
      </c>
      <c r="E158" s="1">
        <v>0</v>
      </c>
      <c r="F158" s="1">
        <v>0</v>
      </c>
      <c r="G158" s="2">
        <f t="shared" si="0"/>
        <v>41105.623820000001</v>
      </c>
      <c r="H158" s="2">
        <f t="shared" si="1"/>
        <v>0.61000000000058208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111698.06999999999</v>
      </c>
      <c r="D160" s="1">
        <f>'PR-RAS'!E164</f>
        <v>112099.92999999998</v>
      </c>
      <c r="E160" s="1">
        <v>0</v>
      </c>
      <c r="F160" s="1">
        <v>0</v>
      </c>
      <c r="G160" s="2">
        <f t="shared" si="0"/>
        <v>53407.770869999993</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8960.9699999999993</v>
      </c>
      <c r="D161" s="1">
        <f>'PR-RAS'!E165</f>
        <v>12294.26</v>
      </c>
      <c r="E161" s="1">
        <v>0</v>
      </c>
      <c r="F161" s="1">
        <v>0</v>
      </c>
      <c r="G161" s="2">
        <f t="shared" si="0"/>
        <v>5367.9183999999996</v>
      </c>
      <c r="H161" s="2">
        <f t="shared" si="1"/>
        <v>0.29000000000087311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1826.9</v>
      </c>
      <c r="D162" s="1">
        <f>'PR-RAS'!E166</f>
        <v>2995.57</v>
      </c>
      <c r="E162" s="1">
        <v>0</v>
      </c>
      <c r="F162" s="1">
        <v>0</v>
      </c>
      <c r="G162" s="2">
        <f t="shared" si="0"/>
        <v>1258.7044400000002</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7134.07</v>
      </c>
      <c r="D163" s="1">
        <f>'PR-RAS'!E167</f>
        <v>9228.69</v>
      </c>
      <c r="E163" s="1">
        <v>0</v>
      </c>
      <c r="F163" s="1">
        <v>0</v>
      </c>
      <c r="G163" s="2">
        <f t="shared" si="0"/>
        <v>4145.8149000000003</v>
      </c>
      <c r="H163" s="2">
        <f t="shared" si="1"/>
        <v>0.37999999999919964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70</v>
      </c>
      <c r="E164" s="1">
        <v>0</v>
      </c>
      <c r="F164" s="1">
        <v>0</v>
      </c>
      <c r="G164" s="2">
        <f t="shared" si="0"/>
        <v>22.82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68667.61</v>
      </c>
      <c r="D166" s="1">
        <f>'PR-RAS'!E170</f>
        <v>67844.22</v>
      </c>
      <c r="E166" s="1">
        <v>0</v>
      </c>
      <c r="F166" s="1">
        <v>0</v>
      </c>
      <c r="G166" s="2">
        <f t="shared" si="0"/>
        <v>33718.748249999997</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3176.18</v>
      </c>
      <c r="D167" s="1">
        <f>'PR-RAS'!E171</f>
        <v>4605.37</v>
      </c>
      <c r="E167" s="1">
        <v>0</v>
      </c>
      <c r="F167" s="1">
        <v>0</v>
      </c>
      <c r="G167" s="2">
        <f t="shared" si="0"/>
        <v>2056.2287200000001</v>
      </c>
      <c r="H167" s="2">
        <f t="shared" si="1"/>
        <v>0.54999999999972715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50363.23</v>
      </c>
      <c r="D168" s="1">
        <f>'PR-RAS'!E172</f>
        <v>47243.31</v>
      </c>
      <c r="E168" s="1">
        <v>0</v>
      </c>
      <c r="F168" s="1">
        <v>0</v>
      </c>
      <c r="G168" s="2">
        <f t="shared" si="0"/>
        <v>24189.924950000001</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13384.78</v>
      </c>
      <c r="D169" s="1">
        <f>'PR-RAS'!E173</f>
        <v>13770.31</v>
      </c>
      <c r="E169" s="1">
        <v>0</v>
      </c>
      <c r="F169" s="1">
        <v>0</v>
      </c>
      <c r="G169" s="2">
        <f t="shared" si="0"/>
        <v>6875.467200000001</v>
      </c>
      <c r="H169" s="2">
        <f t="shared" si="1"/>
        <v>0.52999999999883585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65.81</v>
      </c>
      <c r="D170" s="1">
        <f>'PR-RAS'!E174</f>
        <v>246.98</v>
      </c>
      <c r="E170" s="1">
        <v>0</v>
      </c>
      <c r="F170" s="1">
        <v>0</v>
      </c>
      <c r="G170" s="2">
        <f t="shared" si="0"/>
        <v>94.601129999999998</v>
      </c>
      <c r="H170" s="2">
        <f t="shared" si="1"/>
        <v>0.21000000000000796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1677.61</v>
      </c>
      <c r="D171" s="1">
        <f>'PR-RAS'!E175</f>
        <v>1978.25</v>
      </c>
      <c r="E171" s="1">
        <v>0</v>
      </c>
      <c r="F171" s="1">
        <v>0</v>
      </c>
      <c r="G171" s="2">
        <f t="shared" si="0"/>
        <v>957.79870000000005</v>
      </c>
      <c r="H171" s="2">
        <f t="shared" si="1"/>
        <v>0.64000000000010004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27760.589999999997</v>
      </c>
      <c r="D174" s="1">
        <f>'PR-RAS'!E178</f>
        <v>25527.659999999996</v>
      </c>
      <c r="E174" s="1">
        <v>0</v>
      </c>
      <c r="F174" s="1">
        <v>0</v>
      </c>
      <c r="G174" s="2">
        <f t="shared" si="0"/>
        <v>13635.152429999996</v>
      </c>
      <c r="H174" s="2">
        <f t="shared" si="1"/>
        <v>0.75000000000727596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17881.57</v>
      </c>
      <c r="D175" s="1">
        <f>'PR-RAS'!E179</f>
        <v>16390.259999999998</v>
      </c>
      <c r="E175" s="1">
        <v>0</v>
      </c>
      <c r="F175" s="1">
        <v>0</v>
      </c>
      <c r="G175" s="2">
        <f t="shared" si="0"/>
        <v>8815.2036599999992</v>
      </c>
      <c r="H175" s="2">
        <f t="shared" si="1"/>
        <v>0.68999999999869033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2272.81</v>
      </c>
      <c r="D176" s="1">
        <f>'PR-RAS'!E180</f>
        <v>156.28</v>
      </c>
      <c r="E176" s="1">
        <v>0</v>
      </c>
      <c r="F176" s="1">
        <v>0</v>
      </c>
      <c r="G176" s="2">
        <f t="shared" si="0"/>
        <v>452.43974999999995</v>
      </c>
      <c r="H176" s="2">
        <f t="shared" si="1"/>
        <v>0.47000000000005571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2561.08</v>
      </c>
      <c r="D178" s="1">
        <f>'PR-RAS'!E182</f>
        <v>2651.03</v>
      </c>
      <c r="E178" s="1">
        <v>0</v>
      </c>
      <c r="F178" s="1">
        <v>0</v>
      </c>
      <c r="G178" s="2">
        <f t="shared" si="0"/>
        <v>1391.7757799999999</v>
      </c>
      <c r="H178" s="2">
        <f t="shared" si="1"/>
        <v>0.11000000000012733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2074.1</v>
      </c>
      <c r="D180" s="1">
        <f>'PR-RAS'!E184</f>
        <v>2949.45</v>
      </c>
      <c r="E180" s="1">
        <v>0</v>
      </c>
      <c r="F180" s="1">
        <v>0</v>
      </c>
      <c r="G180" s="2">
        <f t="shared" si="0"/>
        <v>1427.1669999999999</v>
      </c>
      <c r="H180" s="2">
        <f t="shared" si="1"/>
        <v>0.54999999999972715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819.98</v>
      </c>
      <c r="D181" s="1">
        <f>'PR-RAS'!E185</f>
        <v>1513.92</v>
      </c>
      <c r="E181" s="1">
        <v>0</v>
      </c>
      <c r="F181" s="1">
        <v>0</v>
      </c>
      <c r="G181" s="2">
        <f t="shared" si="0"/>
        <v>692.60760000000005</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1018.55</v>
      </c>
      <c r="D182" s="1">
        <f>'PR-RAS'!E186</f>
        <v>833.54</v>
      </c>
      <c r="E182" s="1">
        <v>0</v>
      </c>
      <c r="F182" s="1">
        <v>0</v>
      </c>
      <c r="G182" s="2">
        <f t="shared" si="0"/>
        <v>486.09903000000003</v>
      </c>
      <c r="H182" s="2">
        <f t="shared" si="1"/>
        <v>0.91000000000008185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1132.5</v>
      </c>
      <c r="D183" s="1">
        <f>'PR-RAS'!E187</f>
        <v>1033.18</v>
      </c>
      <c r="E183" s="1">
        <v>0</v>
      </c>
      <c r="F183" s="1">
        <v>0</v>
      </c>
      <c r="G183" s="2">
        <f t="shared" si="0"/>
        <v>582.19252000000006</v>
      </c>
      <c r="H183" s="2">
        <f t="shared" si="1"/>
        <v>0.68000000000006366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6308.9</v>
      </c>
      <c r="D190" s="1">
        <f>'PR-RAS'!E194</f>
        <v>6433.79</v>
      </c>
      <c r="E190" s="1">
        <v>0</v>
      </c>
      <c r="F190" s="1">
        <v>0</v>
      </c>
      <c r="G190" s="2">
        <f t="shared" si="0"/>
        <v>3624.3547199999998</v>
      </c>
      <c r="H190" s="2">
        <f t="shared" si="1"/>
        <v>0.31000000000040018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751.33</v>
      </c>
      <c r="D192" s="1">
        <f>'PR-RAS'!E196</f>
        <v>624.08000000000004</v>
      </c>
      <c r="E192" s="1">
        <v>0</v>
      </c>
      <c r="F192" s="1">
        <v>0</v>
      </c>
      <c r="G192" s="2">
        <f t="shared" si="0"/>
        <v>381.90259000000003</v>
      </c>
      <c r="H192" s="2">
        <f t="shared" si="1"/>
        <v>0.41000000000008185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130.52000000000001</v>
      </c>
      <c r="D193" s="1">
        <f>'PR-RAS'!E197</f>
        <v>0</v>
      </c>
      <c r="E193" s="1">
        <v>0</v>
      </c>
      <c r="F193" s="1">
        <v>0</v>
      </c>
      <c r="G193" s="2">
        <f t="shared" si="0"/>
        <v>25.059840000000001</v>
      </c>
      <c r="H193" s="2">
        <f t="shared" si="1"/>
        <v>0.47999999999998977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149</v>
      </c>
      <c r="E194" s="1">
        <v>0</v>
      </c>
      <c r="F194" s="1">
        <v>0</v>
      </c>
      <c r="G194" s="2">
        <f t="shared" si="0"/>
        <v>78.375370000000004</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2664</v>
      </c>
      <c r="E195" s="1">
        <v>0</v>
      </c>
      <c r="F195" s="1">
        <v>0</v>
      </c>
      <c r="G195" s="2">
        <f t="shared" si="0"/>
        <v>1413.8720000000001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3358.96</v>
      </c>
      <c r="D197" s="1">
        <f>'PR-RAS'!E201</f>
        <v>2996.71</v>
      </c>
      <c r="E197" s="1">
        <v>0</v>
      </c>
      <c r="F197" s="1">
        <v>0</v>
      </c>
      <c r="G197" s="2">
        <f t="shared" si="0"/>
        <v>1833.0664800000002</v>
      </c>
      <c r="H197" s="2">
        <f t="shared" si="1"/>
        <v>0.32999999999992724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675484.40999999992</v>
      </c>
      <c r="D295" s="1">
        <f>'PR-RAS'!E299</f>
        <v>806193.45</v>
      </c>
      <c r="E295" s="1">
        <v>0</v>
      </c>
      <c r="F295" s="1">
        <v>0</v>
      </c>
      <c r="G295" s="2">
        <f t="shared" si="12"/>
        <v>672634.16513999982</v>
      </c>
      <c r="H295" s="2">
        <f t="shared" si="13"/>
        <v>0.85999999986961484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17821.119999999995</v>
      </c>
      <c r="D296" s="1">
        <f>'PR-RAS'!E300</f>
        <v>0</v>
      </c>
      <c r="E296" s="1">
        <v>0</v>
      </c>
      <c r="F296" s="1">
        <v>0</v>
      </c>
      <c r="G296" s="2">
        <f t="shared" si="12"/>
        <v>5257.2303999999986</v>
      </c>
      <c r="H296" s="2">
        <f t="shared" si="13"/>
        <v>0.11999999999534339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81984.099999999977</v>
      </c>
      <c r="E297" s="1">
        <v>0</v>
      </c>
      <c r="F297" s="1">
        <v>0</v>
      </c>
      <c r="G297" s="2">
        <f t="shared" si="12"/>
        <v>48534.587199999987</v>
      </c>
      <c r="H297" s="2">
        <f t="shared" si="13"/>
        <v>9.9999999976716936E-2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16574.37</v>
      </c>
      <c r="D298" s="1">
        <f>'PR-RAS'!E302</f>
        <v>23586.48</v>
      </c>
      <c r="E298" s="1">
        <v>0</v>
      </c>
      <c r="F298" s="1">
        <v>0</v>
      </c>
      <c r="G298" s="2">
        <f t="shared" si="12"/>
        <v>18932.957009999998</v>
      </c>
      <c r="H298" s="2">
        <f t="shared" si="13"/>
        <v>0.84999999999854481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366.16</v>
      </c>
      <c r="D300" s="1">
        <f>'PR-RAS'!E304</f>
        <v>90756</v>
      </c>
      <c r="E300" s="1">
        <v>0</v>
      </c>
      <c r="F300" s="1">
        <v>0</v>
      </c>
      <c r="G300" s="2">
        <f t="shared" si="12"/>
        <v>54381.569839999996</v>
      </c>
      <c r="H300" s="2">
        <f t="shared" si="13"/>
        <v>0.16000000000002501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366.16</v>
      </c>
      <c r="D301" s="1">
        <f>'PR-RAS'!E305</f>
        <v>0</v>
      </c>
      <c r="E301" s="1">
        <v>0</v>
      </c>
      <c r="F301" s="1">
        <v>0</v>
      </c>
      <c r="G301" s="2">
        <f t="shared" si="12"/>
        <v>109.848</v>
      </c>
      <c r="H301" s="2">
        <f t="shared" si="13"/>
        <v>0.16000000000002501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1339.59</v>
      </c>
      <c r="D355" s="1">
        <f>'PR-RAS'!E360</f>
        <v>656.25</v>
      </c>
      <c r="E355" s="1">
        <v>0</v>
      </c>
      <c r="F355" s="1">
        <v>0</v>
      </c>
      <c r="G355" s="2">
        <f t="shared" si="12"/>
        <v>938.83986000000004</v>
      </c>
      <c r="H355" s="2">
        <f t="shared" si="13"/>
        <v>0.66000000000008185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1339.59</v>
      </c>
      <c r="D368" s="1">
        <f>'PR-RAS'!E373</f>
        <v>656.25</v>
      </c>
      <c r="E368" s="1">
        <v>0</v>
      </c>
      <c r="F368" s="1">
        <v>0</v>
      </c>
      <c r="G368" s="2">
        <f t="shared" si="12"/>
        <v>973.31703000000005</v>
      </c>
      <c r="H368" s="2">
        <f t="shared" si="13"/>
        <v>0.66000000000008185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1339.59</v>
      </c>
      <c r="D374" s="1">
        <f>'PR-RAS'!E379</f>
        <v>656.25</v>
      </c>
      <c r="E374" s="1">
        <v>0</v>
      </c>
      <c r="F374" s="1">
        <v>0</v>
      </c>
      <c r="G374" s="2">
        <f t="shared" si="12"/>
        <v>989.22957000000008</v>
      </c>
      <c r="H374" s="2">
        <f t="shared" si="13"/>
        <v>0.66000000000008185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656.25</v>
      </c>
      <c r="E377" s="1">
        <v>0</v>
      </c>
      <c r="F377" s="1">
        <v>0</v>
      </c>
      <c r="G377" s="2">
        <f t="shared" si="12"/>
        <v>493.5</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1339.59</v>
      </c>
      <c r="D380" s="1">
        <f>'PR-RAS'!E385</f>
        <v>0</v>
      </c>
      <c r="E380" s="1">
        <v>0</v>
      </c>
      <c r="F380" s="1">
        <v>0</v>
      </c>
      <c r="G380" s="2">
        <f t="shared" si="12"/>
        <v>507.70460999999995</v>
      </c>
      <c r="H380" s="2">
        <f t="shared" si="13"/>
        <v>0.41000000000008185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1339.59</v>
      </c>
      <c r="D413" s="1">
        <f>'PR-RAS'!E418</f>
        <v>656.25</v>
      </c>
      <c r="E413" s="1">
        <v>0</v>
      </c>
      <c r="F413" s="1">
        <v>0</v>
      </c>
      <c r="G413" s="2">
        <f t="shared" si="12"/>
        <v>1092.6610800000001</v>
      </c>
      <c r="H413" s="2">
        <f t="shared" si="13"/>
        <v>0.66000000000008185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14423.23</v>
      </c>
      <c r="D415" s="1">
        <f>'PR-RAS'!E420</f>
        <v>21155.68</v>
      </c>
      <c r="E415" s="1">
        <v>0</v>
      </c>
      <c r="F415" s="1">
        <v>0</v>
      </c>
      <c r="G415" s="2">
        <f t="shared" si="12"/>
        <v>23488.120259999996</v>
      </c>
      <c r="H415" s="2">
        <f t="shared" si="13"/>
        <v>0.5499999999992724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693305.52999999991</v>
      </c>
      <c r="D417" s="1">
        <f>'PR-RAS'!E422</f>
        <v>724209.35</v>
      </c>
      <c r="E417" s="1">
        <v>0</v>
      </c>
      <c r="F417" s="1">
        <v>0</v>
      </c>
      <c r="G417" s="2">
        <f t="shared" si="12"/>
        <v>890957.27967999992</v>
      </c>
      <c r="H417" s="2">
        <f t="shared" si="13"/>
        <v>0.82000000006519258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676823.99999999988</v>
      </c>
      <c r="D418" s="1">
        <f>'PR-RAS'!E423</f>
        <v>806849.7</v>
      </c>
      <c r="E418" s="1">
        <v>0</v>
      </c>
      <c r="F418" s="1">
        <v>0</v>
      </c>
      <c r="G418" s="2">
        <f t="shared" si="12"/>
        <v>955148.2577999999</v>
      </c>
      <c r="H418" s="2">
        <f t="shared" si="13"/>
        <v>0.30000000016298145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16481.530000000028</v>
      </c>
      <c r="D419" s="1">
        <f>'PR-RAS'!E424</f>
        <v>0</v>
      </c>
      <c r="E419" s="1">
        <v>0</v>
      </c>
      <c r="F419" s="1">
        <v>0</v>
      </c>
      <c r="G419" s="2">
        <f t="shared" si="12"/>
        <v>6889.2795400000114</v>
      </c>
      <c r="H419" s="2">
        <f t="shared" si="13"/>
        <v>0.46999999997206032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82640.349999999977</v>
      </c>
      <c r="E420" s="1">
        <v>0</v>
      </c>
      <c r="F420" s="1">
        <v>0</v>
      </c>
      <c r="G420" s="2">
        <f t="shared" si="12"/>
        <v>69252.613299999983</v>
      </c>
      <c r="H420" s="2">
        <f t="shared" si="13"/>
        <v>0.34999999997671694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2151.1399999999994</v>
      </c>
      <c r="D421" s="1">
        <f>'PR-RAS'!E426</f>
        <v>2430.7999999999993</v>
      </c>
      <c r="E421" s="1">
        <v>0</v>
      </c>
      <c r="F421" s="1">
        <v>0</v>
      </c>
      <c r="G421" s="2">
        <f t="shared" si="12"/>
        <v>2945.3507999999993</v>
      </c>
      <c r="H421" s="2">
        <f t="shared" si="13"/>
        <v>0.34000000000014552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366.16</v>
      </c>
      <c r="D423" s="1">
        <f>'PR-RAS'!E428</f>
        <v>90756</v>
      </c>
      <c r="E423" s="1">
        <v>0</v>
      </c>
      <c r="F423" s="1">
        <v>0</v>
      </c>
      <c r="G423" s="2">
        <f t="shared" si="12"/>
        <v>76752.58352</v>
      </c>
      <c r="H423" s="2">
        <f t="shared" si="13"/>
        <v>0.16000000000002501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693305.52999999991</v>
      </c>
      <c r="D637" s="1">
        <f>'PR-RAS'!E643</f>
        <v>724209.35</v>
      </c>
      <c r="E637" s="1">
        <v>0</v>
      </c>
      <c r="F637" s="1">
        <v>0</v>
      </c>
      <c r="G637" s="2">
        <f t="shared" si="14"/>
        <v>1362136.6102799999</v>
      </c>
      <c r="H637" s="2">
        <f t="shared" si="15"/>
        <v>0.82000000006519258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676823.99999999988</v>
      </c>
      <c r="D638" s="1">
        <f>'PR-RAS'!E644</f>
        <v>806849.7</v>
      </c>
      <c r="E638" s="1">
        <v>0</v>
      </c>
      <c r="F638" s="1">
        <v>0</v>
      </c>
      <c r="G638" s="2">
        <f t="shared" si="14"/>
        <v>1459063.4058000001</v>
      </c>
      <c r="H638" s="2">
        <f t="shared" si="15"/>
        <v>0.30000000016298145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16481.530000000028</v>
      </c>
      <c r="D639" s="1">
        <f>'PR-RAS'!E645</f>
        <v>0</v>
      </c>
      <c r="E639" s="1">
        <v>0</v>
      </c>
      <c r="F639" s="1">
        <v>0</v>
      </c>
      <c r="G639" s="2">
        <f t="shared" si="14"/>
        <v>10515.216140000019</v>
      </c>
      <c r="H639" s="2">
        <f t="shared" si="15"/>
        <v>0.46999999997206032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82640.349999999977</v>
      </c>
      <c r="E640" s="1">
        <v>0</v>
      </c>
      <c r="F640" s="1">
        <v>0</v>
      </c>
      <c r="G640" s="2">
        <f t="shared" si="14"/>
        <v>105614.36729999997</v>
      </c>
      <c r="H640" s="2">
        <f t="shared" si="15"/>
        <v>0.34999999997671694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2151.1399999999994</v>
      </c>
      <c r="D641" s="1">
        <f>'PR-RAS'!E647</f>
        <v>2430.7999999999993</v>
      </c>
      <c r="E641" s="1">
        <v>0</v>
      </c>
      <c r="F641" s="1">
        <v>0</v>
      </c>
      <c r="G641" s="2">
        <f t="shared" si="14"/>
        <v>4488.1535999999987</v>
      </c>
      <c r="H641" s="2">
        <f t="shared" si="15"/>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18632.670000000027</v>
      </c>
      <c r="D643" s="1">
        <f>'PR-RAS'!E649</f>
        <v>0</v>
      </c>
      <c r="E643" s="1">
        <v>0</v>
      </c>
      <c r="F643" s="1">
        <v>0</v>
      </c>
      <c r="G643" s="2">
        <f t="shared" si="14"/>
        <v>11962.174140000017</v>
      </c>
      <c r="H643" s="2">
        <f t="shared" si="15"/>
        <v>0.3299999999726424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80209.549999999974</v>
      </c>
      <c r="E644" s="1">
        <v>0</v>
      </c>
      <c r="F644" s="1">
        <v>0</v>
      </c>
      <c r="G644" s="2">
        <f t="shared" si="14"/>
        <v>103149.48129999997</v>
      </c>
      <c r="H644" s="2">
        <f t="shared" si="15"/>
        <v>0.45000000002619345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105819.69</v>
      </c>
      <c r="D645" s="1">
        <f>'PR-RAS'!E651</f>
        <v>0</v>
      </c>
      <c r="E645" s="1">
        <v>0</v>
      </c>
      <c r="F645" s="1">
        <v>0</v>
      </c>
      <c r="G645" s="2">
        <f t="shared" si="14"/>
        <v>68147.88036000001</v>
      </c>
      <c r="H645" s="2">
        <f t="shared" si="15"/>
        <v>0.30999999999767169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57</v>
      </c>
      <c r="D651" s="1">
        <f>'PR-RAS'!E658</f>
        <v>51</v>
      </c>
      <c r="E651" s="1">
        <v>0</v>
      </c>
      <c r="F651" s="1">
        <v>0</v>
      </c>
      <c r="G651" s="2">
        <f t="shared" si="14"/>
        <v>103.35000000000001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37</v>
      </c>
      <c r="D653" s="1">
        <f>'PR-RAS'!E660</f>
        <v>37</v>
      </c>
      <c r="E653" s="1">
        <v>0</v>
      </c>
      <c r="F653" s="1">
        <v>0</v>
      </c>
      <c r="G653" s="2">
        <f t="shared" si="14"/>
        <v>72.372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599591.44999999995</v>
      </c>
      <c r="D676" s="1">
        <f>'PR-RAS'!E683</f>
        <v>610828.07999999996</v>
      </c>
      <c r="E676" s="1">
        <v>0</v>
      </c>
      <c r="F676" s="1">
        <v>0</v>
      </c>
      <c r="G676" s="2">
        <f t="shared" si="14"/>
        <v>1229342.1367500001</v>
      </c>
      <c r="H676" s="2">
        <f t="shared" si="15"/>
        <v>0.52999999991152436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734</v>
      </c>
      <c r="D719" s="1">
        <f>'PR-RAS'!E726</f>
        <v>0</v>
      </c>
      <c r="E719" s="1">
        <v>0</v>
      </c>
      <c r="F719" s="1">
        <v>0</v>
      </c>
      <c r="G719" s="2">
        <f t="shared" si="14"/>
        <v>527.01199999999994</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7134.07</v>
      </c>
      <c r="D727" s="1">
        <f>'PR-RAS'!E734</f>
        <v>9228.69</v>
      </c>
      <c r="E727" s="1">
        <v>0</v>
      </c>
      <c r="F727" s="1">
        <v>0</v>
      </c>
      <c r="G727" s="2">
        <f t="shared" si="14"/>
        <v>18579.3927</v>
      </c>
      <c r="H727" s="2">
        <f t="shared" si="15"/>
        <v>0.37999999999919964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1985.04</v>
      </c>
      <c r="D729" s="1">
        <f>'PR-RAS'!E736</f>
        <v>2240</v>
      </c>
      <c r="E729" s="1">
        <v>0</v>
      </c>
      <c r="F729" s="1">
        <v>0</v>
      </c>
      <c r="G729" s="2">
        <f t="shared" si="14"/>
        <v>4706.5491199999997</v>
      </c>
      <c r="H729" s="2">
        <f t="shared" si="15"/>
        <v>3.999999999996362E-2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819.98</v>
      </c>
      <c r="D731" s="1">
        <f>'PR-RAS'!E738</f>
        <v>1513.92</v>
      </c>
      <c r="E731" s="1">
        <v>0</v>
      </c>
      <c r="F731" s="1">
        <v>0</v>
      </c>
      <c r="G731" s="2">
        <f t="shared" si="14"/>
        <v>2808.9086000000002</v>
      </c>
      <c r="H731" s="2">
        <f t="shared" si="15"/>
        <v>9.9999999999909051E-2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122352.6</v>
      </c>
      <c r="D1582" s="6"/>
      <c r="E1582" s="6">
        <v>0</v>
      </c>
      <c r="F1582" s="6">
        <v>0</v>
      </c>
      <c r="G1582" s="7">
        <f t="shared" ref="G1582:G1686" si="70">B1582/1000*C1582</f>
        <v>122.35260000000001</v>
      </c>
      <c r="H1582" s="7">
        <f t="shared" ref="H1582:H1686" si="71">ABS(C1582-ROUND(C1582,0))</f>
        <v>0.39999999999417923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725897.67999999993</v>
      </c>
      <c r="D1583" s="1">
        <v>0</v>
      </c>
      <c r="E1583" s="1">
        <v>0</v>
      </c>
      <c r="F1583" s="1">
        <v>0</v>
      </c>
      <c r="G1583" s="2">
        <f t="shared" si="70"/>
        <v>1451.7953599999998</v>
      </c>
      <c r="H1583" s="2">
        <f t="shared" si="71"/>
        <v>0.32000000006519258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3175.84</v>
      </c>
      <c r="D1584" s="1">
        <v>0</v>
      </c>
      <c r="E1584" s="1">
        <v>0</v>
      </c>
      <c r="F1584" s="1">
        <v>0</v>
      </c>
      <c r="G1584" s="2">
        <f t="shared" si="70"/>
        <v>9.5275200000000009</v>
      </c>
      <c r="H1584" s="2">
        <f t="shared" si="71"/>
        <v>0.15999999999985448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719892.25</v>
      </c>
      <c r="D1585" s="1">
        <v>0</v>
      </c>
      <c r="E1585" s="1">
        <v>0</v>
      </c>
      <c r="F1585" s="1">
        <v>0</v>
      </c>
      <c r="G1585" s="2">
        <f t="shared" si="70"/>
        <v>2879.569</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609600.79</v>
      </c>
      <c r="D1586" s="1">
        <v>0</v>
      </c>
      <c r="E1586" s="1">
        <v>0</v>
      </c>
      <c r="F1586" s="1">
        <v>0</v>
      </c>
      <c r="G1586" s="2">
        <f t="shared" si="70"/>
        <v>3048.0039500000003</v>
      </c>
      <c r="H1586" s="2">
        <f t="shared" si="71"/>
        <v>0.2099999999627471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110291.46</v>
      </c>
      <c r="D1587" s="1">
        <v>0</v>
      </c>
      <c r="E1587" s="1">
        <v>0</v>
      </c>
      <c r="F1587" s="1">
        <v>0</v>
      </c>
      <c r="G1587" s="2">
        <f t="shared" si="70"/>
        <v>661.74876000000006</v>
      </c>
      <c r="H1587" s="2">
        <f t="shared" si="71"/>
        <v>0.46000000000640284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656.25</v>
      </c>
      <c r="D1594" s="1">
        <v>0</v>
      </c>
      <c r="E1594" s="1">
        <v>0</v>
      </c>
      <c r="F1594" s="1">
        <v>0</v>
      </c>
      <c r="G1594" s="2">
        <f t="shared" si="70"/>
        <v>8.53125</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2173.34</v>
      </c>
      <c r="D1601" s="1">
        <v>0</v>
      </c>
      <c r="E1601" s="1">
        <v>0</v>
      </c>
      <c r="F1601" s="1">
        <v>0</v>
      </c>
      <c r="G1601" s="2">
        <f>B1601/1000*C1601</f>
        <v>43.466800000000006</v>
      </c>
      <c r="H1601" s="2">
        <f>ABS(C1601-ROUND(C1601,0))</f>
        <v>0.34000000000014552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732281.56999999983</v>
      </c>
      <c r="D1602" s="1">
        <v>0</v>
      </c>
      <c r="E1602" s="1">
        <v>0</v>
      </c>
      <c r="F1602" s="1">
        <v>0</v>
      </c>
      <c r="G1602" s="2">
        <f t="shared" si="70"/>
        <v>15377.912969999998</v>
      </c>
      <c r="H1602" s="2">
        <f t="shared" si="71"/>
        <v>0.43000000016763806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1643.82</v>
      </c>
      <c r="D1603" s="1">
        <v>0</v>
      </c>
      <c r="E1603" s="1">
        <v>0</v>
      </c>
      <c r="F1603" s="1">
        <v>0</v>
      </c>
      <c r="G1603" s="2">
        <f t="shared" si="70"/>
        <v>36.16404</v>
      </c>
      <c r="H1603" s="2">
        <f t="shared" si="71"/>
        <v>0.18000000000006366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727107.07</v>
      </c>
      <c r="D1604" s="1">
        <v>0</v>
      </c>
      <c r="E1604" s="1">
        <v>0</v>
      </c>
      <c r="F1604" s="1">
        <v>0</v>
      </c>
      <c r="G1604" s="2">
        <f t="shared" si="70"/>
        <v>16723.462609999999</v>
      </c>
      <c r="H1604" s="2">
        <f t="shared" si="71"/>
        <v>6.9999999948777258E-2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607543.57999999996</v>
      </c>
      <c r="D1605" s="1">
        <v>0</v>
      </c>
      <c r="E1605" s="1">
        <v>0</v>
      </c>
      <c r="F1605" s="1">
        <v>0</v>
      </c>
      <c r="G1605" s="2">
        <f t="shared" si="70"/>
        <v>14581.045919999999</v>
      </c>
      <c r="H1605" s="2">
        <f t="shared" si="71"/>
        <v>0.42000000004190952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119558.05</v>
      </c>
      <c r="D1606" s="1">
        <v>0</v>
      </c>
      <c r="E1606" s="1">
        <v>0</v>
      </c>
      <c r="F1606" s="1">
        <v>0</v>
      </c>
      <c r="G1606" s="2">
        <f t="shared" si="70"/>
        <v>2988.9512500000001</v>
      </c>
      <c r="H1606" s="2">
        <f t="shared" si="71"/>
        <v>5.0000000002910383E-2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5.44</v>
      </c>
      <c r="D1612" s="1">
        <v>0</v>
      </c>
      <c r="E1612" s="1">
        <v>0</v>
      </c>
      <c r="F1612" s="1">
        <v>0</v>
      </c>
      <c r="G1612" s="2">
        <f t="shared" si="70"/>
        <v>0.16864000000000001</v>
      </c>
      <c r="H1612" s="2">
        <f t="shared" si="71"/>
        <v>0.44000000000000039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1357.34</v>
      </c>
      <c r="D1613" s="1">
        <v>0</v>
      </c>
      <c r="E1613" s="1">
        <v>0</v>
      </c>
      <c r="F1613" s="1">
        <v>0</v>
      </c>
      <c r="G1613" s="2">
        <f t="shared" si="70"/>
        <v>43.43488</v>
      </c>
      <c r="H1613" s="2">
        <f t="shared" si="71"/>
        <v>0.33999999999991815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2173.34</v>
      </c>
      <c r="D1620" s="1">
        <v>0</v>
      </c>
      <c r="E1620" s="1">
        <v>0</v>
      </c>
      <c r="F1620" s="1">
        <v>0</v>
      </c>
      <c r="G1620" s="2">
        <f>B1620/1000*C1620</f>
        <v>84.760260000000002</v>
      </c>
      <c r="H1620" s="2">
        <f>ABS(C1620-ROUND(C1620,0))</f>
        <v>0.34000000000014552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115968.71000000008</v>
      </c>
      <c r="D1621" s="1">
        <v>0</v>
      </c>
      <c r="E1621" s="1">
        <v>0</v>
      </c>
      <c r="F1621" s="1">
        <v>0</v>
      </c>
      <c r="G1621" s="2">
        <f t="shared" si="70"/>
        <v>4638.7484000000031</v>
      </c>
      <c r="H1621" s="2">
        <f t="shared" si="71"/>
        <v>0.28999999992083758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115968.70999999999</v>
      </c>
      <c r="D1681" s="1">
        <v>0</v>
      </c>
      <c r="E1681" s="1">
        <v>0</v>
      </c>
      <c r="F1681" s="1">
        <v>0</v>
      </c>
      <c r="G1681" s="2">
        <f t="shared" si="70"/>
        <v>11596.870999999999</v>
      </c>
      <c r="H1681" s="2">
        <f t="shared" si="71"/>
        <v>0.29000000000814907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11378.95</v>
      </c>
      <c r="D1682" s="1">
        <v>0</v>
      </c>
      <c r="E1682" s="1">
        <v>0</v>
      </c>
      <c r="F1682" s="1">
        <v>0</v>
      </c>
      <c r="G1682" s="2">
        <f t="shared" si="70"/>
        <v>1149.2739500000002</v>
      </c>
      <c r="H1682" s="2">
        <f t="shared" si="71"/>
        <v>4.9999999999272404E-2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104589.75999999999</v>
      </c>
      <c r="D1683" s="1">
        <v>0</v>
      </c>
      <c r="E1683" s="1">
        <v>0</v>
      </c>
      <c r="F1683" s="1">
        <v>0</v>
      </c>
      <c r="G1683" s="2">
        <f t="shared" si="70"/>
        <v>10668.155519999998</v>
      </c>
      <c r="H1683" s="2">
        <f t="shared" si="71"/>
        <v>0.24000000000523869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9798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693305.52999999991</v>
      </c>
      <c r="I16" s="298">
        <f>'PR-RAS'!E6</f>
        <v>724209.35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675484.40999999992</v>
      </c>
      <c r="I17" s="298">
        <f>'PR-RAS'!E152</f>
        <v>806193.45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18632.670000000027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80209.549999999974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122352.6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115968.71000000008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115968.70999999999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6" zoomScaleNormal="100" workbookViewId="0">
      <selection activeCell="E159" sqref="E1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693305.52999999991</v>
      </c>
      <c r="E6" s="59">
        <f>E7+E43+E49+E82+E106+E125+E134+E140</f>
        <v>724209.35</v>
      </c>
      <c r="F6" s="44">
        <f t="shared" ref="F6:F132" si="0">IF(D6&lt;&gt;0,IF(E6/D6&gt;=100,"&gt;&gt;100",E6/D6*100),"-")</f>
        <v>104.45746047922049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599591.44999999995</v>
      </c>
      <c r="E49" s="59">
        <f>E50+E53+E58+E61+E64+E68+E71+E74+E77</f>
        <v>610828.07999999996</v>
      </c>
      <c r="F49" s="44">
        <f t="shared" si="0"/>
        <v>101.87404773700493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599591.44999999995</v>
      </c>
      <c r="E68" s="59">
        <f t="shared" si="11"/>
        <v>610828.07999999996</v>
      </c>
      <c r="F68" s="44">
        <f t="shared" si="0"/>
        <v>101.87404773700493</v>
      </c>
    </row>
    <row r="69" spans="1:6" ht="12.75" customHeight="1" x14ac:dyDescent="0.2">
      <c r="A69" s="62" t="s">
        <v>189</v>
      </c>
      <c r="B69" s="63" t="s">
        <v>190</v>
      </c>
      <c r="C69" s="267" t="s">
        <v>189</v>
      </c>
      <c r="D69" s="193">
        <v>599591.44999999995</v>
      </c>
      <c r="E69" s="193">
        <v>610828.07999999996</v>
      </c>
      <c r="F69" s="44">
        <f t="shared" si="0"/>
        <v>101.87404773700493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1059</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1059</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1059</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600</v>
      </c>
      <c r="E125" s="59">
        <f t="shared" si="22"/>
        <v>690</v>
      </c>
      <c r="F125" s="44">
        <f t="shared" si="0"/>
        <v>114.99999999999999</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600</v>
      </c>
      <c r="E129" s="59">
        <f t="shared" si="24"/>
        <v>690</v>
      </c>
      <c r="F129" s="44">
        <f t="shared" si="0"/>
        <v>114.99999999999999</v>
      </c>
    </row>
    <row r="130" spans="1:6" ht="12.75" customHeight="1" x14ac:dyDescent="0.2">
      <c r="A130" s="62">
        <v>6631</v>
      </c>
      <c r="B130" s="64" t="s">
        <v>311</v>
      </c>
      <c r="C130" s="267" t="s">
        <v>312</v>
      </c>
      <c r="D130" s="193">
        <v>600</v>
      </c>
      <c r="E130" s="193">
        <v>690</v>
      </c>
      <c r="F130" s="44">
        <f t="shared" si="0"/>
        <v>114.99999999999999</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91555.08</v>
      </c>
      <c r="E134" s="59">
        <f t="shared" si="25"/>
        <v>112091.71</v>
      </c>
      <c r="F134" s="44">
        <f t="shared" ref="F134:F229" si="26">IF(D134&lt;&gt;0,IF(E134/D134&gt;=100,"&gt;&gt;100",E134/D134*100),"-")</f>
        <v>122.43090170419816</v>
      </c>
    </row>
    <row r="135" spans="1:6" ht="24" x14ac:dyDescent="0.2">
      <c r="A135" s="62">
        <v>671</v>
      </c>
      <c r="B135" s="181" t="s">
        <v>321</v>
      </c>
      <c r="C135" s="267" t="s">
        <v>322</v>
      </c>
      <c r="D135" s="59">
        <f t="shared" ref="D135:E135" si="27">SUM(D136:D138)</f>
        <v>91555.08</v>
      </c>
      <c r="E135" s="59">
        <f t="shared" si="27"/>
        <v>112091.71</v>
      </c>
      <c r="F135" s="44">
        <f t="shared" si="26"/>
        <v>122.43090170419816</v>
      </c>
    </row>
    <row r="136" spans="1:6" ht="12.75" customHeight="1" x14ac:dyDescent="0.2">
      <c r="A136" s="62">
        <v>6711</v>
      </c>
      <c r="B136" s="64" t="s">
        <v>323</v>
      </c>
      <c r="C136" s="267" t="s">
        <v>324</v>
      </c>
      <c r="D136" s="193">
        <v>91555.08</v>
      </c>
      <c r="E136" s="193">
        <v>112091.71</v>
      </c>
      <c r="F136" s="44">
        <f t="shared" si="26"/>
        <v>122.43090170419816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500</v>
      </c>
      <c r="E140" s="59">
        <f t="shared" si="28"/>
        <v>599.55999999999995</v>
      </c>
      <c r="F140" s="44">
        <f t="shared" si="26"/>
        <v>119.91199999999999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500</v>
      </c>
      <c r="E151" s="193">
        <v>599.55999999999995</v>
      </c>
      <c r="F151" s="44">
        <f t="shared" si="26"/>
        <v>119.91199999999999</v>
      </c>
    </row>
    <row r="152" spans="1:6" ht="12.75" customHeight="1" x14ac:dyDescent="0.2">
      <c r="A152" s="62">
        <v>3</v>
      </c>
      <c r="B152" s="63" t="s">
        <v>355</v>
      </c>
      <c r="C152" s="267" t="s">
        <v>61</v>
      </c>
      <c r="D152" s="59">
        <f>D153+D164+D202+D221+D230+D262+D273</f>
        <v>675484.40999999992</v>
      </c>
      <c r="E152" s="59">
        <f>E153+E164+E202+E221+E230+E262+E273</f>
        <v>806193.45</v>
      </c>
      <c r="F152" s="44">
        <f t="shared" si="26"/>
        <v>119.35041550403807</v>
      </c>
    </row>
    <row r="153" spans="1:6" ht="12.75" customHeight="1" x14ac:dyDescent="0.2">
      <c r="A153" s="62">
        <v>31</v>
      </c>
      <c r="B153" s="63" t="s">
        <v>356</v>
      </c>
      <c r="C153" s="267" t="s">
        <v>35</v>
      </c>
      <c r="D153" s="59">
        <f t="shared" ref="D153:E153" si="30">D154+D159+D160</f>
        <v>563786.34</v>
      </c>
      <c r="E153" s="59">
        <f t="shared" si="30"/>
        <v>694093.52</v>
      </c>
      <c r="F153" s="44">
        <f t="shared" si="26"/>
        <v>123.11286577110046</v>
      </c>
    </row>
    <row r="154" spans="1:6" ht="12.75" customHeight="1" x14ac:dyDescent="0.2">
      <c r="A154" s="62">
        <v>311</v>
      </c>
      <c r="B154" s="63" t="s">
        <v>357</v>
      </c>
      <c r="C154" s="267" t="s">
        <v>358</v>
      </c>
      <c r="D154" s="59">
        <f t="shared" ref="D154:E154" si="31">SUM(D155:D158)</f>
        <v>469866.13</v>
      </c>
      <c r="E154" s="59">
        <f t="shared" si="31"/>
        <v>581517.09</v>
      </c>
      <c r="F154" s="44">
        <f t="shared" si="26"/>
        <v>123.76229161271957</v>
      </c>
    </row>
    <row r="155" spans="1:6" ht="12.75" customHeight="1" x14ac:dyDescent="0.2">
      <c r="A155" s="62">
        <v>3111</v>
      </c>
      <c r="B155" s="63" t="s">
        <v>359</v>
      </c>
      <c r="C155" s="267" t="s">
        <v>360</v>
      </c>
      <c r="D155" s="193">
        <v>456929.62</v>
      </c>
      <c r="E155" s="193">
        <v>581517.09</v>
      </c>
      <c r="F155" s="44">
        <f t="shared" si="26"/>
        <v>127.26622756476149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9816.4500000000007</v>
      </c>
      <c r="E157" s="193">
        <v>0</v>
      </c>
      <c r="F157" s="44">
        <f t="shared" si="26"/>
        <v>0</v>
      </c>
    </row>
    <row r="158" spans="1:6" ht="12.75" customHeight="1" x14ac:dyDescent="0.2">
      <c r="A158" s="62">
        <v>3114</v>
      </c>
      <c r="B158" s="64" t="s">
        <v>365</v>
      </c>
      <c r="C158" s="267" t="s">
        <v>366</v>
      </c>
      <c r="D158" s="193">
        <v>3120.06</v>
      </c>
      <c r="E158" s="193">
        <v>0</v>
      </c>
      <c r="F158" s="44">
        <f t="shared" si="26"/>
        <v>0</v>
      </c>
    </row>
    <row r="159" spans="1:6" ht="12.75" customHeight="1" x14ac:dyDescent="0.2">
      <c r="A159" s="62">
        <v>312</v>
      </c>
      <c r="B159" s="64" t="s">
        <v>367</v>
      </c>
      <c r="C159" s="267" t="s">
        <v>368</v>
      </c>
      <c r="D159" s="193">
        <v>19488.05</v>
      </c>
      <c r="E159" s="193">
        <v>18882.88</v>
      </c>
      <c r="F159" s="44">
        <f t="shared" si="26"/>
        <v>96.894661087179074</v>
      </c>
    </row>
    <row r="160" spans="1:6" ht="12.75" customHeight="1" x14ac:dyDescent="0.2">
      <c r="A160" s="62">
        <v>313</v>
      </c>
      <c r="B160" s="64" t="s">
        <v>369</v>
      </c>
      <c r="C160" s="267" t="s">
        <v>370</v>
      </c>
      <c r="D160" s="59">
        <f t="shared" ref="D160:E160" si="32">SUM(D161:D163)</f>
        <v>74432.160000000003</v>
      </c>
      <c r="E160" s="59">
        <f t="shared" si="32"/>
        <v>93693.55</v>
      </c>
      <c r="F160" s="44">
        <f t="shared" si="26"/>
        <v>125.87777917502328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74432.160000000003</v>
      </c>
      <c r="E162" s="193">
        <v>93693.55</v>
      </c>
      <c r="F162" s="44">
        <f t="shared" si="26"/>
        <v>125.87777917502328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111698.06999999999</v>
      </c>
      <c r="E164" s="59">
        <f>E165+E170+E178+E188+E189+E194</f>
        <v>112099.92999999998</v>
      </c>
      <c r="F164" s="44">
        <f t="shared" si="26"/>
        <v>100.35977344997993</v>
      </c>
    </row>
    <row r="165" spans="1:6" ht="12.75" customHeight="1" x14ac:dyDescent="0.2">
      <c r="A165" s="62">
        <v>321</v>
      </c>
      <c r="B165" s="63" t="s">
        <v>379</v>
      </c>
      <c r="C165" s="267" t="s">
        <v>380</v>
      </c>
      <c r="D165" s="59">
        <f t="shared" ref="D165:E165" si="33">SUM(D166:D169)</f>
        <v>8960.9699999999993</v>
      </c>
      <c r="E165" s="59">
        <f t="shared" si="33"/>
        <v>12294.26</v>
      </c>
      <c r="F165" s="44">
        <f t="shared" si="26"/>
        <v>137.19787031984262</v>
      </c>
    </row>
    <row r="166" spans="1:6" ht="12.75" customHeight="1" x14ac:dyDescent="0.2">
      <c r="A166" s="62">
        <v>3211</v>
      </c>
      <c r="B166" s="63" t="s">
        <v>381</v>
      </c>
      <c r="C166" s="267" t="s">
        <v>382</v>
      </c>
      <c r="D166" s="193">
        <v>1826.9</v>
      </c>
      <c r="E166" s="193">
        <v>2995.57</v>
      </c>
      <c r="F166" s="44">
        <f t="shared" si="26"/>
        <v>163.9701133066944</v>
      </c>
    </row>
    <row r="167" spans="1:6" ht="12.75" customHeight="1" x14ac:dyDescent="0.2">
      <c r="A167" s="62">
        <v>3212</v>
      </c>
      <c r="B167" s="63" t="s">
        <v>383</v>
      </c>
      <c r="C167" s="267" t="s">
        <v>384</v>
      </c>
      <c r="D167" s="193">
        <v>7134.07</v>
      </c>
      <c r="E167" s="193">
        <v>9228.69</v>
      </c>
      <c r="F167" s="44">
        <f t="shared" si="26"/>
        <v>129.36079965573651</v>
      </c>
    </row>
    <row r="168" spans="1:6" ht="12.75" customHeight="1" x14ac:dyDescent="0.2">
      <c r="A168" s="62">
        <v>3213</v>
      </c>
      <c r="B168" s="63" t="s">
        <v>385</v>
      </c>
      <c r="C168" s="267" t="s">
        <v>386</v>
      </c>
      <c r="D168" s="193">
        <v>0</v>
      </c>
      <c r="E168" s="193">
        <v>70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68667.61</v>
      </c>
      <c r="E170" s="59">
        <f t="shared" si="34"/>
        <v>67844.22</v>
      </c>
      <c r="F170" s="44">
        <f t="shared" si="26"/>
        <v>98.800904822521133</v>
      </c>
    </row>
    <row r="171" spans="1:6" ht="12.75" customHeight="1" x14ac:dyDescent="0.2">
      <c r="A171" s="62">
        <v>3221</v>
      </c>
      <c r="B171" s="63" t="s">
        <v>391</v>
      </c>
      <c r="C171" s="267" t="s">
        <v>392</v>
      </c>
      <c r="D171" s="193">
        <v>3176.18</v>
      </c>
      <c r="E171" s="193">
        <v>4605.37</v>
      </c>
      <c r="F171" s="44">
        <f t="shared" si="26"/>
        <v>144.99713492308371</v>
      </c>
    </row>
    <row r="172" spans="1:6" ht="12.75" customHeight="1" x14ac:dyDescent="0.2">
      <c r="A172" s="62">
        <v>3222</v>
      </c>
      <c r="B172" s="63" t="s">
        <v>393</v>
      </c>
      <c r="C172" s="267" t="s">
        <v>394</v>
      </c>
      <c r="D172" s="193">
        <v>50363.23</v>
      </c>
      <c r="E172" s="193">
        <v>47243.31</v>
      </c>
      <c r="F172" s="44">
        <f t="shared" si="26"/>
        <v>93.805163012777371</v>
      </c>
    </row>
    <row r="173" spans="1:6" ht="12.75" customHeight="1" x14ac:dyDescent="0.2">
      <c r="A173" s="62">
        <v>3223</v>
      </c>
      <c r="B173" s="64" t="s">
        <v>395</v>
      </c>
      <c r="C173" s="267" t="s">
        <v>396</v>
      </c>
      <c r="D173" s="193">
        <v>13384.78</v>
      </c>
      <c r="E173" s="193">
        <v>13770.31</v>
      </c>
      <c r="F173" s="44">
        <f t="shared" si="26"/>
        <v>102.88036112659302</v>
      </c>
    </row>
    <row r="174" spans="1:6" ht="12.75" customHeight="1" x14ac:dyDescent="0.2">
      <c r="A174" s="62">
        <v>3224</v>
      </c>
      <c r="B174" s="64" t="s">
        <v>397</v>
      </c>
      <c r="C174" s="267" t="s">
        <v>398</v>
      </c>
      <c r="D174" s="193">
        <v>65.81</v>
      </c>
      <c r="E174" s="193">
        <v>246.98</v>
      </c>
      <c r="F174" s="44">
        <f t="shared" si="26"/>
        <v>375.29250873727398</v>
      </c>
    </row>
    <row r="175" spans="1:6" ht="12.75" customHeight="1" x14ac:dyDescent="0.2">
      <c r="A175" s="62">
        <v>3225</v>
      </c>
      <c r="B175" s="64" t="s">
        <v>399</v>
      </c>
      <c r="C175" s="267" t="s">
        <v>400</v>
      </c>
      <c r="D175" s="193">
        <v>1677.61</v>
      </c>
      <c r="E175" s="193">
        <v>1978.25</v>
      </c>
      <c r="F175" s="44">
        <f t="shared" si="26"/>
        <v>117.92073247059807</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27760.589999999997</v>
      </c>
      <c r="E178" s="59">
        <f t="shared" si="35"/>
        <v>25527.659999999996</v>
      </c>
      <c r="F178" s="44">
        <f t="shared" si="26"/>
        <v>91.956474988463853</v>
      </c>
    </row>
    <row r="179" spans="1:6" ht="12.75" customHeight="1" x14ac:dyDescent="0.2">
      <c r="A179" s="62">
        <v>3231</v>
      </c>
      <c r="B179" s="64" t="s">
        <v>407</v>
      </c>
      <c r="C179" s="267" t="s">
        <v>408</v>
      </c>
      <c r="D179" s="193">
        <v>17881.57</v>
      </c>
      <c r="E179" s="193">
        <v>16390.259999999998</v>
      </c>
      <c r="F179" s="44">
        <f t="shared" si="26"/>
        <v>91.660072353825754</v>
      </c>
    </row>
    <row r="180" spans="1:6" ht="12.75" customHeight="1" x14ac:dyDescent="0.2">
      <c r="A180" s="62">
        <v>3232</v>
      </c>
      <c r="B180" s="64" t="s">
        <v>409</v>
      </c>
      <c r="C180" s="267" t="s">
        <v>410</v>
      </c>
      <c r="D180" s="193">
        <v>2272.81</v>
      </c>
      <c r="E180" s="193">
        <v>156.28</v>
      </c>
      <c r="F180" s="44">
        <f t="shared" si="26"/>
        <v>6.8760697110625175</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2561.08</v>
      </c>
      <c r="E182" s="193">
        <v>2651.03</v>
      </c>
      <c r="F182" s="44">
        <f t="shared" si="26"/>
        <v>103.51219016977214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2074.1</v>
      </c>
      <c r="E184" s="193">
        <v>2949.45</v>
      </c>
      <c r="F184" s="44">
        <f t="shared" si="26"/>
        <v>142.20384745190685</v>
      </c>
    </row>
    <row r="185" spans="1:6" ht="12.75" customHeight="1" x14ac:dyDescent="0.2">
      <c r="A185" s="62">
        <v>3237</v>
      </c>
      <c r="B185" s="63" t="s">
        <v>419</v>
      </c>
      <c r="C185" s="267" t="s">
        <v>420</v>
      </c>
      <c r="D185" s="193">
        <v>819.98</v>
      </c>
      <c r="E185" s="193">
        <v>1513.92</v>
      </c>
      <c r="F185" s="44">
        <f t="shared" si="26"/>
        <v>184.62889338764361</v>
      </c>
    </row>
    <row r="186" spans="1:6" ht="12.75" customHeight="1" x14ac:dyDescent="0.2">
      <c r="A186" s="62">
        <v>3238</v>
      </c>
      <c r="B186" s="63" t="s">
        <v>421</v>
      </c>
      <c r="C186" s="267" t="s">
        <v>422</v>
      </c>
      <c r="D186" s="193">
        <v>1018.55</v>
      </c>
      <c r="E186" s="193">
        <v>833.54</v>
      </c>
      <c r="F186" s="44">
        <f t="shared" si="26"/>
        <v>81.8359432526631</v>
      </c>
    </row>
    <row r="187" spans="1:6" ht="12.75" customHeight="1" x14ac:dyDescent="0.2">
      <c r="A187" s="62">
        <v>3239</v>
      </c>
      <c r="B187" s="63" t="s">
        <v>423</v>
      </c>
      <c r="C187" s="267" t="s">
        <v>424</v>
      </c>
      <c r="D187" s="193">
        <v>1132.5</v>
      </c>
      <c r="E187" s="193">
        <v>1033.18</v>
      </c>
      <c r="F187" s="44">
        <f t="shared" si="26"/>
        <v>91.230022075055189</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6308.9</v>
      </c>
      <c r="E194" s="59">
        <f t="shared" si="36"/>
        <v>6433.79</v>
      </c>
      <c r="F194" s="44">
        <f t="shared" si="26"/>
        <v>101.979584396646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751.33</v>
      </c>
      <c r="E196" s="193">
        <v>624.08000000000004</v>
      </c>
      <c r="F196" s="44">
        <f t="shared" si="26"/>
        <v>83.063367628072882</v>
      </c>
    </row>
    <row r="197" spans="1:6" ht="12.75" customHeight="1" x14ac:dyDescent="0.2">
      <c r="A197" s="62">
        <v>3293</v>
      </c>
      <c r="B197" s="63" t="s">
        <v>443</v>
      </c>
      <c r="C197" s="267" t="s">
        <v>444</v>
      </c>
      <c r="D197" s="193">
        <v>130.52000000000001</v>
      </c>
      <c r="E197" s="193">
        <v>0</v>
      </c>
      <c r="F197" s="44">
        <f t="shared" si="26"/>
        <v>0</v>
      </c>
    </row>
    <row r="198" spans="1:6" ht="12.75" customHeight="1" x14ac:dyDescent="0.2">
      <c r="A198" s="62">
        <v>3294</v>
      </c>
      <c r="B198" s="63" t="s">
        <v>445</v>
      </c>
      <c r="C198" s="267" t="s">
        <v>446</v>
      </c>
      <c r="D198" s="193">
        <v>108.09</v>
      </c>
      <c r="E198" s="193">
        <v>149</v>
      </c>
      <c r="F198" s="44">
        <f t="shared" si="26"/>
        <v>137.84808955500046</v>
      </c>
    </row>
    <row r="199" spans="1:6" ht="12.75" customHeight="1" x14ac:dyDescent="0.2">
      <c r="A199" s="62">
        <v>3295</v>
      </c>
      <c r="B199" s="63" t="s">
        <v>447</v>
      </c>
      <c r="C199" s="267" t="s">
        <v>448</v>
      </c>
      <c r="D199" s="193">
        <v>1960</v>
      </c>
      <c r="E199" s="193">
        <v>2664</v>
      </c>
      <c r="F199" s="44">
        <f t="shared" si="26"/>
        <v>135.91836734693879</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3358.96</v>
      </c>
      <c r="E201" s="193">
        <v>2996.71</v>
      </c>
      <c r="F201" s="44">
        <f t="shared" si="26"/>
        <v>89.215411913211227</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675484.40999999992</v>
      </c>
      <c r="E299" s="59">
        <f>E152-E297+E298</f>
        <v>806193.45</v>
      </c>
      <c r="F299" s="44">
        <f t="shared" si="68"/>
        <v>119.35041550403807</v>
      </c>
    </row>
    <row r="300" spans="1:6" ht="12.75" customHeight="1" x14ac:dyDescent="0.2">
      <c r="A300" s="62" t="s">
        <v>629</v>
      </c>
      <c r="B300" s="63" t="s">
        <v>640</v>
      </c>
      <c r="C300" s="267" t="s">
        <v>641</v>
      </c>
      <c r="D300" s="59">
        <f>IF(D6&gt;=D299,D6-D299,0)</f>
        <v>17821.119999999995</v>
      </c>
      <c r="E300" s="59">
        <f>IF(E6&gt;=E299,E6-E299,0)</f>
        <v>0</v>
      </c>
      <c r="F300" s="44">
        <f t="shared" si="68"/>
        <v>0</v>
      </c>
    </row>
    <row r="301" spans="1:6" ht="12.75" customHeight="1" x14ac:dyDescent="0.2">
      <c r="A301" s="62" t="s">
        <v>629</v>
      </c>
      <c r="B301" s="63" t="s">
        <v>642</v>
      </c>
      <c r="C301" s="267" t="s">
        <v>643</v>
      </c>
      <c r="D301" s="59">
        <f>IF(D299&gt;=D6,D299-D6,0)</f>
        <v>0</v>
      </c>
      <c r="E301" s="59">
        <f>IF(E299&gt;=E6,E299-E6,0)</f>
        <v>81984.099999999977</v>
      </c>
      <c r="F301" s="44" t="str">
        <f t="shared" si="68"/>
        <v>-</v>
      </c>
    </row>
    <row r="302" spans="1:6" ht="12.75" customHeight="1" x14ac:dyDescent="0.2">
      <c r="A302" s="62">
        <v>92211</v>
      </c>
      <c r="B302" s="63" t="s">
        <v>644</v>
      </c>
      <c r="C302" s="267" t="s">
        <v>645</v>
      </c>
      <c r="D302" s="193">
        <v>16574.37</v>
      </c>
      <c r="E302" s="193">
        <v>23586.48</v>
      </c>
      <c r="F302" s="44">
        <f t="shared" si="68"/>
        <v>142.30694741338584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366.16</v>
      </c>
      <c r="E304" s="193">
        <v>90756</v>
      </c>
      <c r="F304" s="44" t="str">
        <f t="shared" si="68"/>
        <v>&gt;&gt;100</v>
      </c>
    </row>
    <row r="305" spans="1:6" ht="12" x14ac:dyDescent="0.2">
      <c r="A305" s="62">
        <v>9661</v>
      </c>
      <c r="B305" s="228" t="s">
        <v>650</v>
      </c>
      <c r="C305" s="267" t="s">
        <v>651</v>
      </c>
      <c r="D305" s="193">
        <v>366.16</v>
      </c>
      <c r="E305" s="193"/>
      <c r="F305" s="44">
        <f t="shared" si="68"/>
        <v>0</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1339.59</v>
      </c>
      <c r="E360" s="59">
        <f t="shared" si="86"/>
        <v>656.25</v>
      </c>
      <c r="F360" s="44">
        <f t="shared" si="72"/>
        <v>48.988869728797617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1339.59</v>
      </c>
      <c r="E373" s="59">
        <f t="shared" si="90"/>
        <v>656.25</v>
      </c>
      <c r="F373" s="44">
        <f t="shared" si="72"/>
        <v>48.988869728797617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1339.59</v>
      </c>
      <c r="E379" s="59">
        <f t="shared" si="92"/>
        <v>656.25</v>
      </c>
      <c r="F379" s="44">
        <f t="shared" si="72"/>
        <v>48.988869728797617</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656.25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1339.59</v>
      </c>
      <c r="E385" s="193"/>
      <c r="F385" s="44">
        <f t="shared" si="72"/>
        <v>0</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1339.59</v>
      </c>
      <c r="E418" s="59">
        <f t="shared" si="102"/>
        <v>656.25</v>
      </c>
      <c r="F418" s="44">
        <f t="shared" si="72"/>
        <v>48.988869728797617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14423.23</v>
      </c>
      <c r="E420" s="193">
        <v>21155.68</v>
      </c>
      <c r="F420" s="44">
        <f t="shared" si="72"/>
        <v>146.67782459268832</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693305.52999999991</v>
      </c>
      <c r="E422" s="59">
        <f>E6+E308</f>
        <v>724209.35</v>
      </c>
      <c r="F422" s="44">
        <f t="shared" si="72"/>
        <v>104.45746047922049</v>
      </c>
    </row>
    <row r="423" spans="1:6" ht="12.75" customHeight="1" x14ac:dyDescent="0.2">
      <c r="A423" s="62" t="s">
        <v>629</v>
      </c>
      <c r="B423" s="63" t="s">
        <v>852</v>
      </c>
      <c r="C423" s="267" t="s">
        <v>853</v>
      </c>
      <c r="D423" s="59">
        <f t="shared" ref="D423:E423" si="103">D299+D360</f>
        <v>676823.99999999988</v>
      </c>
      <c r="E423" s="59">
        <f t="shared" si="103"/>
        <v>806849.7</v>
      </c>
      <c r="F423" s="44">
        <f t="shared" si="72"/>
        <v>119.21115385979222</v>
      </c>
    </row>
    <row r="424" spans="1:6" ht="12.75" customHeight="1" x14ac:dyDescent="0.2">
      <c r="A424" s="62" t="s">
        <v>629</v>
      </c>
      <c r="B424" s="63" t="s">
        <v>854</v>
      </c>
      <c r="C424" s="267" t="s">
        <v>855</v>
      </c>
      <c r="D424" s="59">
        <f t="shared" ref="D424:E424" si="104">IF(D422&gt;=D423,D422-D423,0)</f>
        <v>16481.530000000028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82640.349999999977</v>
      </c>
      <c r="F425" s="44" t="str">
        <f t="shared" si="72"/>
        <v>-</v>
      </c>
    </row>
    <row r="426" spans="1:6" ht="12.75" customHeight="1" x14ac:dyDescent="0.2">
      <c r="A426" s="271" t="s">
        <v>858</v>
      </c>
      <c r="B426" s="182" t="s">
        <v>859</v>
      </c>
      <c r="C426" s="272" t="s">
        <v>860</v>
      </c>
      <c r="D426" s="59">
        <f t="shared" ref="D426:E426" si="106">IF(D302-D303+D419-D420&gt;=0,D302-D303+D419-D420,0)</f>
        <v>2151.1399999999994</v>
      </c>
      <c r="E426" s="59">
        <f t="shared" si="106"/>
        <v>2430.7999999999993</v>
      </c>
      <c r="F426" s="44">
        <f t="shared" si="72"/>
        <v>113.00054854635215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366.16</v>
      </c>
      <c r="E428" s="80">
        <f t="shared" si="108"/>
        <v>90756</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693305.52999999991</v>
      </c>
      <c r="E643" s="59">
        <f>E422+E430</f>
        <v>724209.35</v>
      </c>
      <c r="F643" s="44">
        <f t="shared" si="109"/>
        <v>104.45746047922049</v>
      </c>
    </row>
    <row r="644" spans="1:6" ht="12.75" customHeight="1" x14ac:dyDescent="0.2">
      <c r="A644" s="62" t="s">
        <v>629</v>
      </c>
      <c r="B644" s="63" t="s">
        <v>1285</v>
      </c>
      <c r="C644" s="267" t="s">
        <v>1286</v>
      </c>
      <c r="D644" s="59">
        <f>D423+D535</f>
        <v>676823.99999999988</v>
      </c>
      <c r="E644" s="59">
        <f>E423+E535</f>
        <v>806849.7</v>
      </c>
      <c r="F644" s="44">
        <f t="shared" si="109"/>
        <v>119.21115385979222</v>
      </c>
    </row>
    <row r="645" spans="1:6" ht="12.75" customHeight="1" x14ac:dyDescent="0.2">
      <c r="A645" s="62" t="s">
        <v>629</v>
      </c>
      <c r="B645" s="63" t="s">
        <v>1287</v>
      </c>
      <c r="C645" s="267" t="s">
        <v>1288</v>
      </c>
      <c r="D645" s="59">
        <f t="shared" ref="D645:E645" si="163">IF(D643&gt;=D644,D643-D644,0)</f>
        <v>16481.530000000028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82640.349999999977</v>
      </c>
      <c r="F646" s="44" t="str">
        <f t="shared" si="109"/>
        <v>-</v>
      </c>
    </row>
    <row r="647" spans="1:6" ht="24" x14ac:dyDescent="0.2">
      <c r="A647" s="271" t="s">
        <v>1291</v>
      </c>
      <c r="B647" s="63" t="s">
        <v>1292</v>
      </c>
      <c r="C647" s="272" t="s">
        <v>1291</v>
      </c>
      <c r="D647" s="59">
        <f>IF(D426-D427+D641-D642&gt;=0,D426-D427+D641-D642,0)</f>
        <v>2151.1399999999994</v>
      </c>
      <c r="E647" s="59">
        <f>IF(E426-E427+E641-E642&gt;=0,E426-E427+E641-E642,0)</f>
        <v>2430.7999999999993</v>
      </c>
      <c r="F647" s="44">
        <f t="shared" si="109"/>
        <v>113.00054854635215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18632.670000000027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80209.549999999974</v>
      </c>
      <c r="F650" s="44" t="str">
        <f t="shared" si="109"/>
        <v>-</v>
      </c>
    </row>
    <row r="651" spans="1:6" ht="24" x14ac:dyDescent="0.2">
      <c r="A651" s="269" t="s">
        <v>1299</v>
      </c>
      <c r="B651" s="183" t="s">
        <v>1300</v>
      </c>
      <c r="C651" s="270" t="s">
        <v>1299</v>
      </c>
      <c r="D651" s="195">
        <v>105819.69</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57</v>
      </c>
      <c r="E658" s="273">
        <v>51</v>
      </c>
      <c r="F658" s="44">
        <f t="shared" si="167"/>
        <v>89.473684210526315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37</v>
      </c>
      <c r="E660" s="273">
        <v>37</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599591.44999999995</v>
      </c>
      <c r="E683" s="191">
        <v>610828.07999999996</v>
      </c>
      <c r="F683" s="70">
        <f t="shared" si="167"/>
        <v>101.87404773700493</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734</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c r="F733" s="70">
        <f t="shared" si="167"/>
        <v>0</v>
      </c>
    </row>
    <row r="734" spans="1:6" ht="12.75" customHeight="1" x14ac:dyDescent="0.2">
      <c r="A734" s="69">
        <v>32121</v>
      </c>
      <c r="B734" s="64" t="s">
        <v>1445</v>
      </c>
      <c r="C734" s="301" t="s">
        <v>1446</v>
      </c>
      <c r="D734" s="191">
        <v>7134.07</v>
      </c>
      <c r="E734" s="191">
        <v>9228.69</v>
      </c>
      <c r="F734" s="70">
        <f t="shared" si="167"/>
        <v>129.36079965573651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1985.04</v>
      </c>
      <c r="E736" s="193">
        <v>2240</v>
      </c>
      <c r="F736" s="44">
        <f t="shared" si="167"/>
        <v>112.84407367105953</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819.98</v>
      </c>
      <c r="E738" s="193">
        <v>1513.92</v>
      </c>
      <c r="F738" s="44">
        <f t="shared" si="167"/>
        <v>184.62889338764361</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122352.6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725897.67999999993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3175.84</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719892.25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609600.79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110291.46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656.25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2173.34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732281.56999999983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1643.82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727107.07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607543.57999999996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119558.05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5.44</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1357.34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2173.34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115968.71000000008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115968.70999999999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11378.95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104589.75999999999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9798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2025-07-08T06:08:23Z</dcterms:modified>
</cp:coreProperties>
</file>